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985" activeTab="4"/>
  </bookViews>
  <sheets>
    <sheet name="ΕΞΩΦΥ ΣΩΣ" sheetId="1" r:id="rId1"/>
    <sheet name="ΕΞΩΦΥΛΛΟ" sheetId="2" r:id="rId2"/>
    <sheet name="ΣΧΕΔΙΑ" sheetId="3" r:id="rId3"/>
    <sheet name="προμετρηση" sheetId="4" r:id="rId4"/>
    <sheet name="ΠΡΟΥΠΟΛΟΓΙΣΜΟΣ 22-6-2018 " sheetId="5" r:id="rId5"/>
    <sheet name="φάκελος έργου" sheetId="6" r:id="rId6"/>
  </sheets>
  <externalReferences>
    <externalReference r:id="rId9"/>
    <externalReference r:id="rId10"/>
    <externalReference r:id="rId11"/>
  </externalReferences>
  <definedNames>
    <definedName name="_xlnm._FilterDatabase" localSheetId="4" hidden="1">'ΠΡΟΥΠΟΛΟΓΙΣΜΟΣ 22-6-2018 '!$A$11:$X$29</definedName>
    <definedName name="_xlnm.Print_Area" localSheetId="0">'ΕΞΩΦΥ ΣΩΣ'!$A$1:$I$62</definedName>
    <definedName name="_xlnm.Print_Area" localSheetId="1">'ΕΞΩΦΥΛΛΟ'!$A$1:$I$64</definedName>
    <definedName name="_xlnm.Print_Area" localSheetId="3">'προμετρηση'!$A$1:$I$48</definedName>
    <definedName name="_xlnm.Print_Area" localSheetId="4">'ΠΡΟΥΠΟΛΟΓΙΣΜΟΣ 22-6-2018 '!$A$1:$X$28</definedName>
    <definedName name="_xlnm.Print_Area" localSheetId="2">'ΣΧΕΔΙΑ'!$A$1:$I$64</definedName>
    <definedName name="_xlnm.Print_Area" localSheetId="5">'φάκελος έργου'!$A$1:$K$48</definedName>
    <definedName name="_xlnm.Print_Titles" localSheetId="4">'ΠΡΟΥΠΟΛΟΓΙΣΜΟΣ 22-6-2018 '!$9:$10</definedName>
  </definedNames>
  <calcPr fullCalcOnLoad="1" fullPrecision="0"/>
</workbook>
</file>

<file path=xl/sharedStrings.xml><?xml version="1.0" encoding="utf-8"?>
<sst xmlns="http://schemas.openxmlformats.org/spreadsheetml/2006/main" count="235" uniqueCount="180">
  <si>
    <t>σύνολο 1</t>
  </si>
  <si>
    <t>Απρόβλεπτα 15 %</t>
  </si>
  <si>
    <t>σύνολο 2</t>
  </si>
  <si>
    <t>ΕΛΛΗΝΙΚΗ ΔΗΜΟΚΡΑΤΙΑ</t>
  </si>
  <si>
    <t>ΓΕ και ΟΕ 18 %</t>
  </si>
  <si>
    <t>ΘΕΩΡΗΘΗΚΕ</t>
  </si>
  <si>
    <t>ΕΡΓΟ</t>
  </si>
  <si>
    <t>Αριθμός μελέτης</t>
  </si>
  <si>
    <t>ΦΑΚΕΛΛΟΣ     ΕΡΓΟΥ</t>
  </si>
  <si>
    <t>Τρόπος εκτέλεσης</t>
  </si>
  <si>
    <t>Προυπ. μελέτης</t>
  </si>
  <si>
    <t>Ανάδοχος</t>
  </si>
  <si>
    <t>Εκπτωση</t>
  </si>
  <si>
    <t>Ημερομ. δημοπρατ.</t>
  </si>
  <si>
    <t>Εγκρ. δημοπράτησ.</t>
  </si>
  <si>
    <t>Ποσο 1ου Α.Π.</t>
  </si>
  <si>
    <t>Ποσο 2ου Α.Π.</t>
  </si>
  <si>
    <t>Ποσο 3ου Α.Π.</t>
  </si>
  <si>
    <t>Αριθ. Εγκ. 1ου Α.Π.</t>
  </si>
  <si>
    <t>Αριθ. Εγκ. 2ου Α.Π.</t>
  </si>
  <si>
    <t>Αριθ. Εγκ. 3ου Α.Π.</t>
  </si>
  <si>
    <t>Προθεσ. Περαιωσης</t>
  </si>
  <si>
    <t>Ποσό συμφωνητικ.</t>
  </si>
  <si>
    <t>Ημερομ. Συμφων.</t>
  </si>
  <si>
    <t xml:space="preserve">ΔΕΛΤΙΟ ΠΡΟΜΕΤΡΗΣΗΣ </t>
  </si>
  <si>
    <t>ΔΗΜΟΤΙΚΗ ΕΝΟΤΗΤΑ</t>
  </si>
  <si>
    <t>ΔΙΕΥΘΥΝΣΗ ΤΕΧΝΙΚΩΝ ΥΠΗΡΕΣΙΩΝ</t>
  </si>
  <si>
    <t xml:space="preserve">ΚΟΙΝΟΤΗΤΑ </t>
  </si>
  <si>
    <t>ΔΗΜΟΣ  ΓΡΕΒΕΝΩΝ</t>
  </si>
  <si>
    <t xml:space="preserve">Δ/ΝΣΗ ΤΕΧΝΙΚΩΝ ΥΠΗΡΕΣΙΩΝ </t>
  </si>
  <si>
    <t>ΕΡΓΟ :</t>
  </si>
  <si>
    <t>Μο-νάδα</t>
  </si>
  <si>
    <t>Ο ΣΥΝΤΑΚΤΗΣ</t>
  </si>
  <si>
    <t>ΠΕΡΙΦΕΡΕΙΑ ΔΥΤΙΚΗΣ ΜΑΚΕΔΟΝΙΑΣ</t>
  </si>
  <si>
    <t>Αριθμ. μελέτ</t>
  </si>
  <si>
    <t>ΓΡΕΒΕΝΑ</t>
  </si>
  <si>
    <t>ΠΟΛΙΤΙΚΟΣ ΜΗΧΑΝΙΚΟΣ ΤΕ</t>
  </si>
  <si>
    <t>α/α</t>
  </si>
  <si>
    <t>σύνολο 4</t>
  </si>
  <si>
    <t>α/α      Τιμολογ.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</si>
  <si>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</si>
  <si>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</si>
  <si>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</si>
  <si>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</si>
  <si>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</si>
  <si>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</si>
  <si>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</si>
  <si>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</si>
  <si>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</si>
  <si>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</si>
  <si>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 xml:space="preserve"> </t>
  </si>
  <si>
    <t>ΕΙΔΟΣ ΕΡΓΑΣΙΑΣ</t>
  </si>
  <si>
    <t>Β</t>
  </si>
  <si>
    <t>ΝΟΜΟΣ ΓΡΕΒΕΝΩΝ</t>
  </si>
  <si>
    <t>ΔΗΜΟΣ ΓΡΕΒΕΝΩΝ</t>
  </si>
  <si>
    <t>Δ/ΝΣΗ ΤΕΧΝΙΚΩΝ ΥΠΗΡΕΣΙΩΝ</t>
  </si>
  <si>
    <t>ΚΑΡΑΓΙΑΝΝΗΣ Γ. ΝΙΚΟΛΑΟΣ</t>
  </si>
  <si>
    <t xml:space="preserve">Αναθεώρηση </t>
  </si>
  <si>
    <t>ΓΡΕΒΕΝΩΝ</t>
  </si>
  <si>
    <t>ΕΠΙΒΛΕΠΩΝ</t>
  </si>
  <si>
    <t>ΧΡΗΣΗ</t>
  </si>
  <si>
    <t>Αριθμ. Αποφασης</t>
  </si>
  <si>
    <t>Περιλ. Διακύρηξης αρ.</t>
  </si>
  <si>
    <t>Απόφαση Οι. Ε.</t>
  </si>
  <si>
    <t>Βασ. Εγγυητ. Επιστ.</t>
  </si>
  <si>
    <t>Νεα ημερ. Περάτωσης</t>
  </si>
  <si>
    <t>Αριθμ. Αποφ. Δ.Σ</t>
  </si>
  <si>
    <t>Δ</t>
  </si>
  <si>
    <t>Γ</t>
  </si>
  <si>
    <t>Ε</t>
  </si>
  <si>
    <t>Αποφ. Συγκρ. Επ. Παρ.</t>
  </si>
  <si>
    <t>Αποφ.εγκρ.πρ.οριστικης</t>
  </si>
  <si>
    <t xml:space="preserve">Ημερ.τελικης επιμετρ. </t>
  </si>
  <si>
    <t>Ημερ. Οριστ. Παραλ.</t>
  </si>
  <si>
    <t xml:space="preserve">Αποφ. Δ.Σ.Οριστ. παραλ </t>
  </si>
  <si>
    <t>ΧΡΗΜΑΤΟΔΟΤΗΣΗ</t>
  </si>
  <si>
    <t>ΠΡΟΓΡΑΜΜΑ</t>
  </si>
  <si>
    <t>ΠΟΣΟ</t>
  </si>
  <si>
    <t>Κ.Α</t>
  </si>
  <si>
    <t>ΠΛΗΡΩΜΕΣ</t>
  </si>
  <si>
    <t>Λογ/μος  χρημ. Εντ</t>
  </si>
  <si>
    <t>ποσό</t>
  </si>
  <si>
    <t>ΓΕΝΙΚΟ ΚΟΣΤΟΣ</t>
  </si>
  <si>
    <t>ΥΠΟΛΟΙΠΟ</t>
  </si>
  <si>
    <t>με ΦΠΑ</t>
  </si>
  <si>
    <t>Αριθμ. Έργου</t>
  </si>
  <si>
    <t>Ημερομηνία</t>
  </si>
  <si>
    <t>1ος Λογαριασμός</t>
  </si>
  <si>
    <t>2ος Λογαριασμός</t>
  </si>
  <si>
    <t>3ος Λογαριασμός</t>
  </si>
  <si>
    <t>4ος Λογαριασμός</t>
  </si>
  <si>
    <t>5ος Λογαριασμός</t>
  </si>
  <si>
    <t>Ημερομ. Περαίωσης</t>
  </si>
  <si>
    <t>6ος Λογαριασμός</t>
  </si>
  <si>
    <t>7ος Λογαριασμός</t>
  </si>
  <si>
    <t>8ος Λογαριασμος</t>
  </si>
  <si>
    <t>9ος Λογαριασμος</t>
  </si>
  <si>
    <t>Αριθμ.Πρωτ.&amp;Περαιωσης</t>
  </si>
  <si>
    <t>Χρονοδιάγραμμα</t>
  </si>
  <si>
    <t>Ανάρτηση Πινακίδας</t>
  </si>
  <si>
    <t>Φωτο εγκατάστασης</t>
  </si>
  <si>
    <t>Αναφορά Περατώσεως</t>
  </si>
  <si>
    <t>σύνολο 3</t>
  </si>
  <si>
    <t>ΝΓΚ</t>
  </si>
  <si>
    <t>ΔΗΜΟΠΡΑΣΙΑ</t>
  </si>
  <si>
    <t>24 ΜΗΝΕΣ</t>
  </si>
  <si>
    <t>Φ.Π.Α. 24 %</t>
  </si>
  <si>
    <t>ΑΜΑΞΟΣΤΑΣΙΟΥ</t>
  </si>
  <si>
    <t>Α.Μ.</t>
  </si>
  <si>
    <t>ΕΡΓΟ:</t>
  </si>
  <si>
    <t>ΠΡΟΫΠΟΛΟΓΙΣΜΟΣ:</t>
  </si>
  <si>
    <t xml:space="preserve">ΚΩΔΙΚΟΣ: </t>
  </si>
  <si>
    <t>ΠΙΣΤΩΣΗ 2018:</t>
  </si>
  <si>
    <t xml:space="preserve">ΣΥΝΤΗΡΗΣΗ ΧΩΡΟΥ </t>
  </si>
  <si>
    <t>ΑΡΙΘΜΟΣ ΜΕΛΕΤΗΣ</t>
  </si>
  <si>
    <t>ΠΕΡΙΕΧΟΜΕΝΑ</t>
  </si>
  <si>
    <t xml:space="preserve">Ο Συντάκτης </t>
  </si>
  <si>
    <t>σελιδα 2</t>
  </si>
  <si>
    <t>σελίδα 1</t>
  </si>
  <si>
    <t>1. Τεχνική έκθεση</t>
  </si>
  <si>
    <t>2. Προυπολογισμός μελέτης</t>
  </si>
  <si>
    <t>3. Τιμολόγιο μελέτης</t>
  </si>
  <si>
    <t>4. Συγγραφή Υποχρεώσεων</t>
  </si>
  <si>
    <t>5. ΦΑΥ ΣΑΥ</t>
  </si>
  <si>
    <t>2. ΠΡΟΫΠΟΛΟΓΙΣΜΟΣ ΜΕΛΕΤΗΣ</t>
  </si>
  <si>
    <t xml:space="preserve">ΣΧΕΔΙΑ </t>
  </si>
  <si>
    <t>………….../2018</t>
  </si>
  <si>
    <t>τεμ.</t>
  </si>
  <si>
    <t>ton</t>
  </si>
  <si>
    <t>Ν Τ. 1</t>
  </si>
  <si>
    <t xml:space="preserve">Ανύψωση ή καταβιβασμός φρεατίων  </t>
  </si>
  <si>
    <t>ΥΔΡ 6301 50% ΥΔΡ 6327 50%</t>
  </si>
  <si>
    <t>Ν.Τ. 2</t>
  </si>
  <si>
    <t>ΥΔΡ 6326</t>
  </si>
  <si>
    <r>
      <t>m</t>
    </r>
    <r>
      <rPr>
        <vertAlign val="superscript"/>
        <sz val="8"/>
        <rFont val="Tahoma"/>
        <family val="2"/>
      </rPr>
      <t>2</t>
    </r>
  </si>
  <si>
    <t>ΣΑΤΑ 2018</t>
  </si>
  <si>
    <t>Δ-4</t>
  </si>
  <si>
    <t>Ασφαλτική συγκολλητική επάλειψη</t>
  </si>
  <si>
    <t>ΟΔΟ-4120</t>
  </si>
  <si>
    <t>Δ-3</t>
  </si>
  <si>
    <t>Ασφαλτική προεπάλειψη</t>
  </si>
  <si>
    <t>ΟΔΟ-4110</t>
  </si>
  <si>
    <t>Δ-6</t>
  </si>
  <si>
    <t>Ασφαλτική ισοπεδωτική στρώση μεταβλ. πάχους (Π.Τ.Π. Α265)</t>
  </si>
  <si>
    <t>ΟΔΟ-4421.Β</t>
  </si>
  <si>
    <t>40,48*</t>
  </si>
  <si>
    <t>Δ-8.1</t>
  </si>
  <si>
    <t xml:space="preserve">Ασφαλτική στρώση κυκλοφορίας 0,05 m με χρήση κοινής ασφάλτου </t>
  </si>
  <si>
    <t>ΟΔΟ-4521.Β</t>
  </si>
  <si>
    <t xml:space="preserve">Ανύψωση καταβιβασμός φρεατίων πεζοδρομίων </t>
  </si>
  <si>
    <t xml:space="preserve">ΣΥΝΟΛΟ Β ΄ΟΜΑΔΑΣ </t>
  </si>
  <si>
    <t>ΑΠΟΚΑΤΑΣΤΑΣΗ ΦΘΟΡΩΝ ΟΔΟΣΤΡΩ-</t>
  </si>
  <si>
    <t>ΜΑΤΩΝ (ΑΣΦΑΛΤΙΚΑ) Τ.Κ. ΚΡΑΝΙΑΣ</t>
  </si>
  <si>
    <t>ΠΕΡΙΒΟΛΙΟΥ</t>
  </si>
  <si>
    <t>γρεβενα περιβολι κρανια</t>
  </si>
  <si>
    <t>ΟΜΑΔΑ Α:  ΑΣΦΑΛΤΙΚΑ (με την αξία της ασφάλτου)</t>
  </si>
  <si>
    <t>ΧΙΛ</t>
  </si>
  <si>
    <t>Ε.Β.</t>
  </si>
  <si>
    <t>ΠΕΡΙΒΟΛΙ ΑΠΟΣΤΑΣΗ 43,5</t>
  </si>
  <si>
    <t>ΚΡΑΝΙΑ ΑΠΟΣΤΑΣΗ 33,2</t>
  </si>
  <si>
    <t>ΙΣΟΠΕΔΩΤΙΚΗ 20,00τ ομ</t>
  </si>
  <si>
    <t>20,00 τον</t>
  </si>
  <si>
    <t xml:space="preserve">ΚΑΡΑΣΚΕΥΗ ΦΡΕΑΤΙΟΥ ΟΜΒΡΙΩΝ </t>
  </si>
  <si>
    <t xml:space="preserve">ΦΡΕΑΤΙΟ </t>
  </si>
  <si>
    <t>77/2018</t>
  </si>
  <si>
    <t xml:space="preserve">ΚΡΑΝΙΑ ΑΣΦΑΛΤΟΣΤΡΩΣΗ ΑΡΙΣΤΕΡΑ ΑΠΌ ΤΟΝ ΚΕΝΤΡΙΚΟ ΜΗΚΟΣ 170,00*5,00  προς οικια Ζουμπίλη </t>
  </si>
  <si>
    <t xml:space="preserve">ΟΙΚΙΑ ΔΑΝΙΤΣΑ </t>
  </si>
  <si>
    <t xml:space="preserve">ΙΣΟΠΕΔΩΤΙΚΗ </t>
  </si>
  <si>
    <t>ΟΙΚΙΑ ΠΑΠΑΣΤΑΜΑΤΗ ΓΚΙΟΥΖΕΛΗ ΦΟΥΦΑ</t>
  </si>
  <si>
    <t>40,00χ9=360</t>
  </si>
  <si>
    <t>ΣΤΡΩΣΗ ΚΥΚΛΟΦΟΡΙΑΣ</t>
  </si>
  <si>
    <t>ΙΣΟΠΕΔΩΤΙΚΗ</t>
  </si>
  <si>
    <t>ΦΡΕΑΤΙΑ</t>
  </si>
  <si>
    <t>ΚΡΑΝΙΑ</t>
  </si>
  <si>
    <t>ΠΕΡΙΒΟΛΙ</t>
  </si>
  <si>
    <t>ΟΙΚΙΕΣ ΚΑΛΟΓΗΡΑΙΩΝ</t>
  </si>
  <si>
    <t>80,00χ8=640</t>
  </si>
  <si>
    <t>100Χ5=500</t>
  </si>
  <si>
    <t xml:space="preserve">ΔΡΟΜΟΙ  ΜΉΚΟΥΣ 200,00 ΜΕ ΠΛΆΤΟΣ 5,5 </t>
  </si>
  <si>
    <t>Κ.Α. 30.7333.497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</si>
</sst>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[$€-1]"/>
    <numFmt numFmtId="169" formatCode="[$€-2]\ #,##0.00"/>
    <numFmt numFmtId="170" formatCode="#,##0.00\ _Δ_ρ_χ"/>
    <numFmt numFmtId="171" formatCode="#,##0.00\ &quot;€&quot;"/>
    <numFmt numFmtId="172" formatCode="#\ ?/2"/>
    <numFmt numFmtId="173" formatCode="#0/00"/>
    <numFmt numFmtId="174" formatCode="\+0"/>
    <numFmt numFmtId="175" formatCode="0\+"/>
    <numFmt numFmtId="176" formatCode="#,##0\ \+"/>
    <numFmt numFmtId="177" formatCode="#,##0.00\+"/>
    <numFmt numFmtId="178" formatCode="#,##0.00\ "/>
    <numFmt numFmtId="179" formatCode="#,##0\ &quot;Δρχ&quot;;\-#,##0\ &quot;Δρχ&quot;"/>
    <numFmt numFmtId="180" formatCode="#,##0\ &quot;Δρχ&quot;;[Red]\-#,##0\ &quot;Δρχ&quot;"/>
    <numFmt numFmtId="181" formatCode="#,##0.00\ &quot;Δρχ&quot;;\-#,##0.00\ &quot;Δρχ&quot;"/>
    <numFmt numFmtId="182" formatCode="#,##0.00\ &quot;Δρχ&quot;;[Red]\-#,##0.00\ &quot;Δρχ&quot;"/>
    <numFmt numFmtId="183" formatCode="&quot;Δρχ&quot;#,##0;&quot;Δρχ&quot;\-#,##0"/>
    <numFmt numFmtId="184" formatCode="&quot;Δρχ&quot;#,##0;[Red]&quot;Δρχ&quot;\-#,##0"/>
    <numFmt numFmtId="185" formatCode="&quot;Δρχ&quot;#,##0.00;&quot;Δρχ&quot;\-#,##0.00"/>
    <numFmt numFmtId="186" formatCode="&quot;Δρχ&quot;#,##0.00;[Red]&quot;Δρχ&quot;\-#,##0.00"/>
    <numFmt numFmtId="187" formatCode="_ &quot;Δρχ&quot;* #,##0_ ;_ &quot;Δρχ&quot;* \-#,##0_ ;_ &quot;Δρχ&quot;* &quot;-&quot;_ ;_ @_ "/>
    <numFmt numFmtId="188" formatCode="_ * #,##0_ ;_ * \-#,##0_ ;_ * &quot;-&quot;_ ;_ @_ "/>
    <numFmt numFmtId="189" formatCode="_ &quot;Δρχ&quot;* #,##0.00_ ;_ &quot;Δρχ&quot;* \-#,##0.00_ ;_ &quot;Δρχ&quot;* &quot;-&quot;??_ ;_ @_ "/>
    <numFmt numFmtId="190" formatCode="_ * #,##0.00_ ;_ * \-#,##0.00_ ;_ * &quot;-&quot;??_ ;_ @_ "/>
    <numFmt numFmtId="191" formatCode="#,##0.0000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000"/>
    <numFmt numFmtId="199" formatCode="#,##0.0"/>
    <numFmt numFmtId="200" formatCode="[$-408]dddd\,\ d\ mmmm\ yyyy"/>
    <numFmt numFmtId="201" formatCode="#,##0.00&quot;*&quot;"/>
    <numFmt numFmtId="202" formatCode="#,##0\ "/>
    <numFmt numFmtId="203" formatCode="&quot;Ναι&quot;;&quot;Ναι&quot;;&quot;'Οχι&quot;"/>
    <numFmt numFmtId="204" formatCode="&quot;Αληθές&quot;;&quot;Αληθές&quot;;&quot;Ψευδές&quot;"/>
    <numFmt numFmtId="205" formatCode="&quot;Ενεργοποίηση&quot;;&quot;Ενεργοποίηση&quot;;&quot;Απενεργοποίηση&quot;"/>
    <numFmt numFmtId="206" formatCode="[$€-2]\ #,##0.00_);[Red]\([$€-2]\ #,##0.00\)"/>
  </numFmts>
  <fonts count="60">
    <font>
      <sz val="10"/>
      <name val="Arial Greek"/>
      <family val="0"/>
    </font>
    <font>
      <sz val="8"/>
      <name val="Arial Greek"/>
      <family val="2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Helv"/>
      <family val="0"/>
    </font>
    <font>
      <sz val="11"/>
      <name val="Arial Greek"/>
      <family val="0"/>
    </font>
    <font>
      <u val="single"/>
      <sz val="10"/>
      <name val="Tahoma"/>
      <family val="2"/>
    </font>
    <font>
      <u val="single"/>
      <sz val="11"/>
      <name val="Tahoma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sz val="11"/>
      <name val="Tahoma"/>
      <family val="2"/>
    </font>
    <font>
      <i/>
      <u val="single"/>
      <sz val="11"/>
      <name val="Tahoma"/>
      <family val="2"/>
    </font>
    <font>
      <i/>
      <u val="single"/>
      <sz val="11"/>
      <name val="Arial Greek"/>
      <family val="2"/>
    </font>
    <font>
      <sz val="9"/>
      <name val="Tahoma"/>
      <family val="2"/>
    </font>
    <font>
      <sz val="11"/>
      <color indexed="9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9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b/>
      <sz val="8"/>
      <name val="Arial Greek"/>
      <family val="0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9"/>
      <name val="Arial Greek"/>
      <family val="0"/>
    </font>
    <font>
      <sz val="9"/>
      <color indexed="12"/>
      <name val="Arial Greek"/>
      <family val="0"/>
    </font>
    <font>
      <b/>
      <sz val="9"/>
      <name val="Arial Greek"/>
      <family val="0"/>
    </font>
    <font>
      <sz val="10"/>
      <color indexed="9"/>
      <name val="Tahoma"/>
      <family val="2"/>
    </font>
    <font>
      <sz val="10"/>
      <color indexed="9"/>
      <name val="Arial Greek"/>
      <family val="0"/>
    </font>
    <font>
      <b/>
      <sz val="10"/>
      <name val="Arial Greek"/>
      <family val="0"/>
    </font>
    <font>
      <sz val="8"/>
      <color indexed="22"/>
      <name val="Tahoma"/>
      <family val="2"/>
    </font>
    <font>
      <sz val="8"/>
      <color indexed="8"/>
      <name val="Tahoma"/>
      <family val="2"/>
    </font>
    <font>
      <vertAlign val="superscript"/>
      <sz val="8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8"/>
      <color indexed="12"/>
      <name val="Tahoma"/>
      <family val="2"/>
    </font>
    <font>
      <sz val="18"/>
      <name val="Arial Greek"/>
      <family val="0"/>
    </font>
    <font>
      <b/>
      <sz val="13"/>
      <name val="Tahoma"/>
      <family val="2"/>
    </font>
    <font>
      <sz val="13"/>
      <name val="Tahoma"/>
      <family val="2"/>
    </font>
    <font>
      <b/>
      <sz val="13"/>
      <color indexed="12"/>
      <name val="Tahoma"/>
      <family val="2"/>
    </font>
    <font>
      <sz val="13"/>
      <name val="Arial Greek"/>
      <family val="0"/>
    </font>
    <font>
      <sz val="13"/>
      <color indexed="12"/>
      <name val="Arial Greek"/>
      <family val="0"/>
    </font>
    <font>
      <u val="single"/>
      <sz val="11"/>
      <color indexed="12"/>
      <name val="Tahoma"/>
      <family val="2"/>
    </font>
    <font>
      <b/>
      <u val="single"/>
      <sz val="10"/>
      <color indexed="12"/>
      <name val="Tahoma"/>
      <family val="2"/>
    </font>
    <font>
      <sz val="11"/>
      <color indexed="12"/>
      <name val="Arial Greek"/>
      <family val="0"/>
    </font>
    <font>
      <b/>
      <sz val="10"/>
      <color indexed="10"/>
      <name val="Tahoma"/>
      <family val="2"/>
    </font>
    <font>
      <b/>
      <sz val="16"/>
      <name val="Tahoma"/>
      <family val="2"/>
    </font>
    <font>
      <u val="single"/>
      <sz val="10"/>
      <color indexed="12"/>
      <name val="Tahoma"/>
      <family val="2"/>
    </font>
    <font>
      <sz val="9"/>
      <name val="Arial"/>
      <family val="2"/>
    </font>
    <font>
      <b/>
      <sz val="9"/>
      <color indexed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6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9" fillId="0" borderId="2" xfId="0" applyFont="1" applyBorder="1" applyAlignment="1">
      <alignment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4" fillId="0" borderId="0" xfId="0" applyFont="1" applyAlignment="1">
      <alignment/>
    </xf>
    <xf numFmtId="0" fontId="21" fillId="0" borderId="10" xfId="17" applyFont="1" applyBorder="1">
      <alignment/>
      <protection/>
    </xf>
    <xf numFmtId="0" fontId="26" fillId="0" borderId="10" xfId="17" applyFont="1" applyBorder="1" applyAlignment="1">
      <alignment horizontal="left"/>
      <protection/>
    </xf>
    <xf numFmtId="0" fontId="26" fillId="0" borderId="10" xfId="17" applyFont="1" applyBorder="1">
      <alignment/>
      <protection/>
    </xf>
    <xf numFmtId="0" fontId="21" fillId="0" borderId="10" xfId="15" applyNumberFormat="1" applyFont="1" applyBorder="1" applyAlignment="1">
      <alignment horizontal="center"/>
      <protection/>
    </xf>
    <xf numFmtId="0" fontId="21" fillId="0" borderId="10" xfId="15" applyNumberFormat="1" applyFont="1" applyBorder="1" applyAlignment="1">
      <alignment horizontal="left" wrapText="1"/>
      <protection/>
    </xf>
    <xf numFmtId="0" fontId="21" fillId="0" borderId="10" xfId="15" applyNumberFormat="1" applyFont="1" applyBorder="1" applyAlignment="1">
      <alignment horizontal="left"/>
      <protection/>
    </xf>
    <xf numFmtId="3" fontId="21" fillId="0" borderId="10" xfId="15" applyNumberFormat="1" applyFont="1" applyBorder="1">
      <alignment/>
      <protection/>
    </xf>
    <xf numFmtId="3" fontId="27" fillId="0" borderId="10" xfId="15" applyNumberFormat="1" applyFont="1" applyBorder="1">
      <alignment/>
      <protection/>
    </xf>
    <xf numFmtId="0" fontId="21" fillId="0" borderId="10" xfId="15" applyNumberFormat="1" applyFont="1" applyBorder="1" applyAlignment="1">
      <alignment horizontal="right"/>
      <protection/>
    </xf>
    <xf numFmtId="4" fontId="21" fillId="0" borderId="10" xfId="15" applyNumberFormat="1" applyFont="1" applyBorder="1">
      <alignment/>
      <protection/>
    </xf>
    <xf numFmtId="0" fontId="21" fillId="0" borderId="10" xfId="17" applyFont="1" applyBorder="1" applyAlignment="1">
      <alignment horizontal="left"/>
      <protection/>
    </xf>
    <xf numFmtId="0" fontId="26" fillId="0" borderId="10" xfId="17" applyFont="1" applyBorder="1" applyAlignment="1">
      <alignment vertical="top" wrapText="1"/>
      <protection/>
    </xf>
    <xf numFmtId="4" fontId="21" fillId="0" borderId="10" xfId="15" applyNumberFormat="1" applyFont="1" applyBorder="1" applyAlignment="1">
      <alignment horizontal="left"/>
      <protection/>
    </xf>
    <xf numFmtId="0" fontId="21" fillId="0" borderId="10" xfId="17" applyFont="1" applyBorder="1" applyAlignment="1">
      <alignment/>
      <protection/>
    </xf>
    <xf numFmtId="0" fontId="26" fillId="0" borderId="10" xfId="17" applyFont="1" applyBorder="1" applyAlignment="1">
      <alignment/>
      <protection/>
    </xf>
    <xf numFmtId="0" fontId="21" fillId="0" borderId="11" xfId="15" applyNumberFormat="1" applyFont="1" applyBorder="1" applyAlignment="1">
      <alignment horizontal="center"/>
      <protection/>
    </xf>
    <xf numFmtId="4" fontId="21" fillId="0" borderId="11" xfId="15" applyNumberFormat="1" applyFont="1" applyBorder="1">
      <alignment/>
      <protection/>
    </xf>
    <xf numFmtId="0" fontId="4" fillId="0" borderId="0" xfId="15" applyNumberFormat="1" applyFont="1" applyFill="1" applyBorder="1" applyAlignment="1">
      <alignment horizontal="center"/>
      <protection/>
    </xf>
    <xf numFmtId="3" fontId="4" fillId="0" borderId="0" xfId="15" applyNumberFormat="1" applyFont="1" applyFill="1" applyBorder="1">
      <alignment/>
      <protection/>
    </xf>
    <xf numFmtId="0" fontId="4" fillId="0" borderId="0" xfId="15" applyNumberFormat="1" applyFont="1" applyFill="1" applyBorder="1" applyAlignment="1">
      <alignment horizontal="right"/>
      <protection/>
    </xf>
    <xf numFmtId="4" fontId="4" fillId="0" borderId="0" xfId="15" applyNumberFormat="1" applyFont="1" applyFill="1" applyBorder="1">
      <alignment/>
      <protection/>
    </xf>
    <xf numFmtId="0" fontId="4" fillId="0" borderId="0" xfId="15" applyNumberFormat="1" applyFont="1" applyBorder="1">
      <alignment/>
      <protection/>
    </xf>
    <xf numFmtId="0" fontId="4" fillId="0" borderId="10" xfId="15" applyNumberFormat="1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/>
    </xf>
    <xf numFmtId="4" fontId="4" fillId="0" borderId="0" xfId="15" applyNumberFormat="1" applyFont="1" applyBorder="1">
      <alignment/>
      <protection/>
    </xf>
    <xf numFmtId="4" fontId="21" fillId="0" borderId="10" xfId="15" applyNumberFormat="1" applyFont="1" applyBorder="1" applyAlignment="1">
      <alignment horizontal="center"/>
      <protection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 horizontal="left"/>
    </xf>
    <xf numFmtId="0" fontId="1" fillId="2" borderId="13" xfId="0" applyFont="1" applyFill="1" applyBorder="1" applyAlignment="1">
      <alignment/>
    </xf>
    <xf numFmtId="0" fontId="4" fillId="0" borderId="10" xfId="16" applyNumberFormat="1" applyFont="1" applyFill="1" applyBorder="1" applyAlignment="1">
      <alignment horizontal="center"/>
      <protection/>
    </xf>
    <xf numFmtId="0" fontId="4" fillId="0" borderId="10" xfId="15" applyNumberFormat="1" applyFont="1" applyFill="1" applyBorder="1" applyAlignment="1">
      <alignment horizontal="left" wrapText="1"/>
      <protection/>
    </xf>
    <xf numFmtId="3" fontId="4" fillId="0" borderId="10" xfId="15" applyNumberFormat="1" applyFont="1" applyFill="1" applyBorder="1">
      <alignment/>
      <protection/>
    </xf>
    <xf numFmtId="3" fontId="4" fillId="0" borderId="10" xfId="15" applyNumberFormat="1" applyFont="1" applyFill="1" applyBorder="1" applyAlignment="1">
      <alignment horizontal="right"/>
      <protection/>
    </xf>
    <xf numFmtId="0" fontId="4" fillId="3" borderId="14" xfId="15" applyNumberFormat="1" applyFont="1" applyFill="1" applyBorder="1" applyAlignment="1">
      <alignment horizontal="center" vertical="center"/>
      <protection/>
    </xf>
    <xf numFmtId="0" fontId="4" fillId="3" borderId="15" xfId="15" applyNumberFormat="1" applyFont="1" applyFill="1" applyBorder="1" applyAlignment="1">
      <alignment horizontal="center" vertical="center"/>
      <protection/>
    </xf>
    <xf numFmtId="4" fontId="4" fillId="3" borderId="15" xfId="15" applyNumberFormat="1" applyFont="1" applyFill="1" applyBorder="1" applyAlignment="1">
      <alignment horizontal="center" vertical="center"/>
      <protection/>
    </xf>
    <xf numFmtId="4" fontId="4" fillId="3" borderId="16" xfId="15" applyNumberFormat="1" applyFont="1" applyFill="1" applyBorder="1" applyAlignment="1">
      <alignment horizontal="center" vertical="center"/>
      <protection/>
    </xf>
    <xf numFmtId="0" fontId="21" fillId="0" borderId="2" xfId="0" applyFont="1" applyBorder="1" applyAlignment="1">
      <alignment/>
    </xf>
    <xf numFmtId="0" fontId="3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1" fillId="2" borderId="8" xfId="0" applyFont="1" applyFill="1" applyBorder="1" applyAlignment="1">
      <alignment/>
    </xf>
    <xf numFmtId="0" fontId="21" fillId="2" borderId="19" xfId="0" applyFont="1" applyFill="1" applyBorder="1" applyAlignment="1">
      <alignment/>
    </xf>
    <xf numFmtId="0" fontId="21" fillId="2" borderId="2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21" fillId="2" borderId="20" xfId="0" applyFont="1" applyFill="1" applyBorder="1" applyAlignment="1">
      <alignment/>
    </xf>
    <xf numFmtId="0" fontId="21" fillId="2" borderId="9" xfId="0" applyFont="1" applyFill="1" applyBorder="1" applyAlignment="1">
      <alignment/>
    </xf>
    <xf numFmtId="0" fontId="21" fillId="2" borderId="2" xfId="0" applyFont="1" applyFill="1" applyBorder="1" applyAlignment="1">
      <alignment/>
    </xf>
    <xf numFmtId="0" fontId="34" fillId="2" borderId="0" xfId="0" applyFont="1" applyFill="1" applyAlignment="1">
      <alignment/>
    </xf>
    <xf numFmtId="0" fontId="5" fillId="2" borderId="2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0" fontId="21" fillId="0" borderId="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2" fillId="2" borderId="23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71" fontId="26" fillId="2" borderId="20" xfId="0" applyNumberFormat="1" applyFont="1" applyFill="1" applyBorder="1" applyAlignment="1">
      <alignment horizontal="left"/>
    </xf>
    <xf numFmtId="14" fontId="26" fillId="2" borderId="20" xfId="0" applyNumberFormat="1" applyFont="1" applyFill="1" applyBorder="1" applyAlignment="1">
      <alignment horizontal="left"/>
    </xf>
    <xf numFmtId="0" fontId="26" fillId="2" borderId="20" xfId="0" applyFont="1" applyFill="1" applyBorder="1" applyAlignment="1">
      <alignment horizontal="left"/>
    </xf>
    <xf numFmtId="0" fontId="34" fillId="0" borderId="26" xfId="0" applyFont="1" applyBorder="1" applyAlignment="1">
      <alignment/>
    </xf>
    <xf numFmtId="0" fontId="34" fillId="2" borderId="8" xfId="0" applyFont="1" applyFill="1" applyBorder="1" applyAlignment="1">
      <alignment/>
    </xf>
    <xf numFmtId="0" fontId="34" fillId="2" borderId="19" xfId="0" applyFont="1" applyFill="1" applyBorder="1" applyAlignment="1">
      <alignment/>
    </xf>
    <xf numFmtId="14" fontId="25" fillId="2" borderId="20" xfId="0" applyNumberFormat="1" applyFont="1" applyFill="1" applyBorder="1" applyAlignment="1">
      <alignment horizontal="left"/>
    </xf>
    <xf numFmtId="171" fontId="35" fillId="2" borderId="0" xfId="0" applyNumberFormat="1" applyFont="1" applyFill="1" applyAlignment="1">
      <alignment horizontal="left"/>
    </xf>
    <xf numFmtId="0" fontId="21" fillId="2" borderId="27" xfId="0" applyFont="1" applyFill="1" applyBorder="1" applyAlignment="1">
      <alignment/>
    </xf>
    <xf numFmtId="0" fontId="21" fillId="2" borderId="28" xfId="0" applyFont="1" applyFill="1" applyBorder="1" applyAlignment="1">
      <alignment/>
    </xf>
    <xf numFmtId="0" fontId="25" fillId="2" borderId="29" xfId="0" applyFont="1" applyFill="1" applyBorder="1" applyAlignment="1">
      <alignment horizontal="left"/>
    </xf>
    <xf numFmtId="0" fontId="26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left"/>
    </xf>
    <xf numFmtId="0" fontId="30" fillId="2" borderId="20" xfId="0" applyFont="1" applyFill="1" applyBorder="1" applyAlignment="1">
      <alignment horizontal="left"/>
    </xf>
    <xf numFmtId="10" fontId="26" fillId="2" borderId="20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21" fillId="2" borderId="30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31" xfId="0" applyFont="1" applyFill="1" applyBorder="1" applyAlignment="1">
      <alignment horizontal="center"/>
    </xf>
    <xf numFmtId="171" fontId="4" fillId="2" borderId="13" xfId="0" applyNumberFormat="1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171" fontId="4" fillId="2" borderId="31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171" fontId="2" fillId="2" borderId="13" xfId="0" applyNumberFormat="1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171" fontId="21" fillId="2" borderId="31" xfId="0" applyNumberFormat="1" applyFont="1" applyFill="1" applyBorder="1" applyAlignment="1">
      <alignment/>
    </xf>
    <xf numFmtId="0" fontId="36" fillId="2" borderId="8" xfId="0" applyFont="1" applyFill="1" applyBorder="1" applyAlignment="1">
      <alignment/>
    </xf>
    <xf numFmtId="0" fontId="36" fillId="2" borderId="19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 horizontal="left"/>
    </xf>
    <xf numFmtId="0" fontId="2" fillId="2" borderId="9" xfId="0" applyFont="1" applyFill="1" applyBorder="1" applyAlignment="1">
      <alignment/>
    </xf>
    <xf numFmtId="0" fontId="37" fillId="2" borderId="3" xfId="0" applyFont="1" applyFill="1" applyBorder="1" applyAlignment="1">
      <alignment horizontal="left"/>
    </xf>
    <xf numFmtId="0" fontId="37" fillId="2" borderId="0" xfId="0" applyFont="1" applyFill="1" applyAlignment="1">
      <alignment/>
    </xf>
    <xf numFmtId="0" fontId="37" fillId="2" borderId="0" xfId="0" applyFont="1" applyFill="1" applyBorder="1" applyAlignment="1">
      <alignment/>
    </xf>
    <xf numFmtId="0" fontId="37" fillId="2" borderId="4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38" fillId="2" borderId="0" xfId="0" applyFont="1" applyFill="1" applyAlignment="1">
      <alignment/>
    </xf>
    <xf numFmtId="0" fontId="39" fillId="0" borderId="0" xfId="0" applyFont="1" applyAlignment="1">
      <alignment/>
    </xf>
    <xf numFmtId="4" fontId="21" fillId="0" borderId="11" xfId="15" applyNumberFormat="1" applyFont="1" applyBorder="1" applyAlignment="1">
      <alignment horizontal="center"/>
      <protection/>
    </xf>
    <xf numFmtId="4" fontId="4" fillId="0" borderId="0" xfId="15" applyNumberFormat="1" applyFont="1" applyFill="1" applyBorder="1" applyAlignment="1">
      <alignment horizontal="center"/>
      <protection/>
    </xf>
    <xf numFmtId="4" fontId="4" fillId="0" borderId="32" xfId="15" applyNumberFormat="1" applyFont="1" applyFill="1" applyBorder="1">
      <alignment/>
      <protection/>
    </xf>
    <xf numFmtId="0" fontId="4" fillId="3" borderId="14" xfId="15" applyNumberFormat="1" applyFont="1" applyFill="1" applyBorder="1" applyAlignment="1">
      <alignment horizontal="center" vertical="center" wrapText="1"/>
      <protection/>
    </xf>
    <xf numFmtId="3" fontId="21" fillId="0" borderId="10" xfId="15" applyNumberFormat="1" applyFont="1" applyBorder="1" applyAlignment="1">
      <alignment horizontal="right" wrapText="1"/>
      <protection/>
    </xf>
    <xf numFmtId="0" fontId="4" fillId="3" borderId="15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wrapText="1"/>
      <protection/>
    </xf>
    <xf numFmtId="0" fontId="21" fillId="0" borderId="0" xfId="15" applyNumberFormat="1" applyFont="1" applyBorder="1">
      <alignment/>
      <protection/>
    </xf>
    <xf numFmtId="0" fontId="4" fillId="0" borderId="0" xfId="15" applyNumberFormat="1" applyFont="1" applyBorder="1" applyAlignment="1">
      <alignment wrapText="1"/>
      <protection/>
    </xf>
    <xf numFmtId="0" fontId="40" fillId="0" borderId="0" xfId="0" applyFont="1" applyAlignment="1">
      <alignment/>
    </xf>
    <xf numFmtId="0" fontId="30" fillId="0" borderId="1" xfId="0" applyFont="1" applyBorder="1" applyAlignment="1">
      <alignment/>
    </xf>
    <xf numFmtId="171" fontId="30" fillId="2" borderId="13" xfId="0" applyNumberFormat="1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1" fillId="0" borderId="10" xfId="15" applyNumberFormat="1" applyFont="1" applyBorder="1" applyAlignment="1">
      <alignment horizontal="center" wrapText="1"/>
      <protection/>
    </xf>
    <xf numFmtId="3" fontId="21" fillId="0" borderId="10" xfId="15" applyNumberFormat="1" applyFont="1" applyBorder="1" applyAlignment="1">
      <alignment horizontal="left"/>
      <protection/>
    </xf>
    <xf numFmtId="3" fontId="27" fillId="0" borderId="10" xfId="15" applyNumberFormat="1" applyFont="1" applyBorder="1" applyAlignment="1">
      <alignment horizontal="left"/>
      <protection/>
    </xf>
    <xf numFmtId="0" fontId="21" fillId="0" borderId="10" xfId="15" applyFont="1" applyBorder="1">
      <alignment/>
      <protection/>
    </xf>
    <xf numFmtId="4" fontId="4" fillId="0" borderId="0" xfId="15" applyNumberFormat="1" applyFont="1" applyBorder="1" applyAlignment="1">
      <alignment horizontal="left"/>
      <protection/>
    </xf>
    <xf numFmtId="0" fontId="28" fillId="2" borderId="13" xfId="0" applyFont="1" applyFill="1" applyBorder="1" applyAlignment="1">
      <alignment horizontal="center"/>
    </xf>
    <xf numFmtId="0" fontId="4" fillId="0" borderId="32" xfId="15" applyNumberFormat="1" applyFont="1" applyFill="1" applyBorder="1" applyAlignment="1">
      <alignment horizontal="left"/>
      <protection/>
    </xf>
    <xf numFmtId="0" fontId="4" fillId="0" borderId="36" xfId="15" applyNumberFormat="1" applyFont="1" applyFill="1" applyBorder="1" applyAlignment="1">
      <alignment horizontal="left"/>
      <protection/>
    </xf>
    <xf numFmtId="0" fontId="9" fillId="2" borderId="0" xfId="0" applyFont="1" applyFill="1" applyBorder="1" applyAlignment="1">
      <alignment/>
    </xf>
    <xf numFmtId="0" fontId="4" fillId="0" borderId="13" xfId="15" applyNumberFormat="1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" vertical="center"/>
      <protection/>
    </xf>
    <xf numFmtId="4" fontId="4" fillId="0" borderId="0" xfId="15" applyNumberFormat="1" applyFont="1" applyFill="1" applyBorder="1" applyAlignment="1">
      <alignment horizontal="center" vertical="center"/>
      <protection/>
    </xf>
    <xf numFmtId="0" fontId="21" fillId="0" borderId="11" xfId="15" applyNumberFormat="1" applyFont="1" applyFill="1" applyBorder="1" applyAlignment="1">
      <alignment horizontal="left" wrapText="1"/>
      <protection/>
    </xf>
    <xf numFmtId="0" fontId="21" fillId="0" borderId="11" xfId="15" applyNumberFormat="1" applyFont="1" applyFill="1" applyBorder="1" applyAlignment="1">
      <alignment horizontal="center"/>
      <protection/>
    </xf>
    <xf numFmtId="3" fontId="21" fillId="0" borderId="37" xfId="15" applyNumberFormat="1" applyFont="1" applyFill="1" applyBorder="1" applyAlignment="1">
      <alignment horizontal="right"/>
      <protection/>
    </xf>
    <xf numFmtId="3" fontId="27" fillId="0" borderId="37" xfId="15" applyNumberFormat="1" applyFont="1" applyFill="1" applyBorder="1" applyAlignment="1">
      <alignment horizontal="right"/>
      <protection/>
    </xf>
    <xf numFmtId="0" fontId="21" fillId="0" borderId="37" xfId="15" applyNumberFormat="1" applyFont="1" applyFill="1" applyBorder="1" applyAlignment="1">
      <alignment horizontal="right"/>
      <protection/>
    </xf>
    <xf numFmtId="4" fontId="21" fillId="0" borderId="37" xfId="15" applyNumberFormat="1" applyFont="1" applyFill="1" applyBorder="1">
      <alignment/>
      <protection/>
    </xf>
    <xf numFmtId="3" fontId="4" fillId="3" borderId="14" xfId="15" applyNumberFormat="1" applyFont="1" applyFill="1" applyBorder="1" applyAlignment="1">
      <alignment horizontal="center" vertical="center"/>
      <protection/>
    </xf>
    <xf numFmtId="3" fontId="29" fillId="3" borderId="14" xfId="15" applyNumberFormat="1" applyFont="1" applyFill="1" applyBorder="1" applyAlignment="1">
      <alignment horizontal="center" vertical="center"/>
      <protection/>
    </xf>
    <xf numFmtId="4" fontId="4" fillId="3" borderId="14" xfId="15" applyNumberFormat="1" applyFont="1" applyFill="1" applyBorder="1" applyAlignment="1">
      <alignment horizontal="center" vertical="center"/>
      <protection/>
    </xf>
    <xf numFmtId="4" fontId="29" fillId="3" borderId="14" xfId="15" applyNumberFormat="1" applyFont="1" applyFill="1" applyBorder="1" applyAlignment="1">
      <alignment horizontal="center" vertical="center"/>
      <protection/>
    </xf>
    <xf numFmtId="3" fontId="4" fillId="3" borderId="15" xfId="15" applyNumberFormat="1" applyFont="1" applyFill="1" applyBorder="1" applyAlignment="1">
      <alignment horizontal="center" vertical="center"/>
      <protection/>
    </xf>
    <xf numFmtId="3" fontId="29" fillId="3" borderId="15" xfId="15" applyNumberFormat="1" applyFont="1" applyFill="1" applyBorder="1" applyAlignment="1">
      <alignment horizontal="center" vertical="center"/>
      <protection/>
    </xf>
    <xf numFmtId="4" fontId="29" fillId="3" borderId="15" xfId="15" applyNumberFormat="1" applyFont="1" applyFill="1" applyBorder="1" applyAlignment="1">
      <alignment horizontal="center" vertical="center"/>
      <protection/>
    </xf>
    <xf numFmtId="0" fontId="4" fillId="0" borderId="36" xfId="15" applyNumberFormat="1" applyFont="1" applyBorder="1" applyAlignment="1">
      <alignment horizontal="right" wrapText="1"/>
      <protection/>
    </xf>
    <xf numFmtId="0" fontId="23" fillId="2" borderId="0" xfId="0" applyFont="1" applyFill="1" applyBorder="1" applyAlignment="1">
      <alignment horizontal="left"/>
    </xf>
    <xf numFmtId="4" fontId="4" fillId="0" borderId="0" xfId="15" applyNumberFormat="1" applyFont="1" applyFill="1" applyBorder="1" applyAlignment="1">
      <alignment horizontal="left"/>
      <protection/>
    </xf>
    <xf numFmtId="0" fontId="4" fillId="0" borderId="0" xfId="15" applyNumberFormat="1" applyFont="1" applyFill="1" applyBorder="1">
      <alignment/>
      <protection/>
    </xf>
    <xf numFmtId="4" fontId="26" fillId="0" borderId="10" xfId="15" applyNumberFormat="1" applyFont="1" applyFill="1" applyBorder="1">
      <alignment/>
      <protection/>
    </xf>
    <xf numFmtId="4" fontId="21" fillId="0" borderId="10" xfId="15" applyNumberFormat="1" applyFont="1" applyFill="1" applyBorder="1" applyAlignment="1">
      <alignment horizontal="left"/>
      <protection/>
    </xf>
    <xf numFmtId="3" fontId="21" fillId="2" borderId="10" xfId="15" applyNumberFormat="1" applyFont="1" applyFill="1" applyBorder="1" applyAlignment="1">
      <alignment horizontal="left"/>
      <protection/>
    </xf>
    <xf numFmtId="0" fontId="21" fillId="2" borderId="10" xfId="15" applyFont="1" applyFill="1" applyBorder="1">
      <alignment/>
      <protection/>
    </xf>
    <xf numFmtId="3" fontId="21" fillId="2" borderId="37" xfId="15" applyNumberFormat="1" applyFont="1" applyFill="1" applyBorder="1" applyAlignment="1">
      <alignment horizontal="right"/>
      <protection/>
    </xf>
    <xf numFmtId="4" fontId="4" fillId="2" borderId="10" xfId="15" applyNumberFormat="1" applyFont="1" applyFill="1" applyBorder="1" applyAlignment="1">
      <alignment/>
      <protection/>
    </xf>
    <xf numFmtId="4" fontId="4" fillId="2" borderId="0" xfId="15" applyNumberFormat="1" applyFont="1" applyFill="1" applyBorder="1">
      <alignment/>
      <protection/>
    </xf>
    <xf numFmtId="3" fontId="4" fillId="2" borderId="0" xfId="15" applyNumberFormat="1" applyFont="1" applyFill="1" applyBorder="1" applyAlignment="1">
      <alignment/>
      <protection/>
    </xf>
    <xf numFmtId="4" fontId="21" fillId="0" borderId="0" xfId="15" applyNumberFormat="1" applyFont="1" applyBorder="1">
      <alignment/>
      <protection/>
    </xf>
    <xf numFmtId="0" fontId="21" fillId="0" borderId="0" xfId="15" applyNumberFormat="1" applyFont="1" applyBorder="1" applyAlignment="1">
      <alignment horizontal="left"/>
      <protection/>
    </xf>
    <xf numFmtId="4" fontId="21" fillId="0" borderId="0" xfId="15" applyNumberFormat="1" applyFont="1" applyFill="1" applyBorder="1">
      <alignment/>
      <protection/>
    </xf>
    <xf numFmtId="0" fontId="21" fillId="0" borderId="0" xfId="15" applyNumberFormat="1" applyFont="1" applyFill="1" applyBorder="1">
      <alignment/>
      <protection/>
    </xf>
    <xf numFmtId="0" fontId="21" fillId="0" borderId="0" xfId="15" applyNumberFormat="1" applyFont="1" applyBorder="1" applyAlignment="1">
      <alignment horizontal="center"/>
      <protection/>
    </xf>
    <xf numFmtId="0" fontId="21" fillId="0" borderId="0" xfId="15" applyNumberFormat="1" applyFont="1" applyBorder="1" applyAlignment="1">
      <alignment horizontal="left" wrapText="1"/>
      <protection/>
    </xf>
    <xf numFmtId="3" fontId="21" fillId="0" borderId="0" xfId="15" applyNumberFormat="1" applyFont="1" applyBorder="1">
      <alignment/>
      <protection/>
    </xf>
    <xf numFmtId="3" fontId="27" fillId="0" borderId="0" xfId="15" applyNumberFormat="1" applyFont="1" applyBorder="1">
      <alignment/>
      <protection/>
    </xf>
    <xf numFmtId="0" fontId="21" fillId="0" borderId="0" xfId="15" applyNumberFormat="1" applyFont="1" applyBorder="1" applyAlignment="1">
      <alignment horizontal="right"/>
      <protection/>
    </xf>
    <xf numFmtId="0" fontId="21" fillId="0" borderId="0" xfId="15" applyNumberFormat="1" applyFont="1" applyFill="1" applyBorder="1" applyAlignment="1">
      <alignment horizontal="center"/>
      <protection/>
    </xf>
    <xf numFmtId="0" fontId="21" fillId="0" borderId="0" xfId="15" applyNumberFormat="1" applyFont="1" applyFill="1" applyBorder="1" applyAlignment="1">
      <alignment horizontal="left" wrapText="1"/>
      <protection/>
    </xf>
    <xf numFmtId="0" fontId="4" fillId="0" borderId="0" xfId="15" applyNumberFormat="1" applyFont="1" applyFill="1" applyBorder="1" applyAlignment="1">
      <alignment horizontal="center" wrapText="1"/>
      <protection/>
    </xf>
    <xf numFmtId="3" fontId="21" fillId="2" borderId="0" xfId="15" applyNumberFormat="1" applyFont="1" applyFill="1" applyBorder="1" applyAlignment="1">
      <alignment/>
      <protection/>
    </xf>
    <xf numFmtId="3" fontId="21" fillId="0" borderId="0" xfId="15" applyNumberFormat="1" applyFont="1" applyFill="1" applyBorder="1">
      <alignment/>
      <protection/>
    </xf>
    <xf numFmtId="3" fontId="27" fillId="0" borderId="0" xfId="15" applyNumberFormat="1" applyFont="1" applyFill="1" applyBorder="1">
      <alignment/>
      <protection/>
    </xf>
    <xf numFmtId="0" fontId="21" fillId="0" borderId="0" xfId="15" applyNumberFormat="1" applyFont="1" applyFill="1" applyBorder="1" applyAlignment="1">
      <alignment horizontal="right"/>
      <protection/>
    </xf>
    <xf numFmtId="4" fontId="21" fillId="0" borderId="0" xfId="15" applyNumberFormat="1" applyFont="1" applyFill="1" applyBorder="1" applyAlignment="1">
      <alignment horizontal="center"/>
      <protection/>
    </xf>
    <xf numFmtId="4" fontId="21" fillId="0" borderId="0" xfId="15" applyNumberFormat="1" applyFont="1" applyBorder="1" applyAlignment="1">
      <alignment horizontal="center"/>
      <protection/>
    </xf>
    <xf numFmtId="4" fontId="21" fillId="0" borderId="38" xfId="15" applyNumberFormat="1" applyFont="1" applyBorder="1" applyAlignment="1">
      <alignment horizontal="left"/>
      <protection/>
    </xf>
    <xf numFmtId="0" fontId="21" fillId="0" borderId="11" xfId="15" applyNumberFormat="1" applyFont="1" applyFill="1" applyBorder="1" applyAlignment="1">
      <alignment horizontal="center" wrapText="1"/>
      <protection/>
    </xf>
    <xf numFmtId="0" fontId="21" fillId="0" borderId="0" xfId="15" applyNumberFormat="1" applyFont="1" applyFill="1" applyBorder="1" applyAlignment="1">
      <alignment horizontal="center" wrapText="1"/>
      <protection/>
    </xf>
    <xf numFmtId="0" fontId="21" fillId="0" borderId="0" xfId="15" applyNumberFormat="1" applyFont="1" applyBorder="1" applyAlignment="1">
      <alignment horizontal="center" wrapText="1"/>
      <protection/>
    </xf>
    <xf numFmtId="0" fontId="26" fillId="0" borderId="10" xfId="15" applyNumberFormat="1" applyFont="1" applyBorder="1" applyAlignment="1">
      <alignment horizontal="left" wrapText="1"/>
      <protection/>
    </xf>
    <xf numFmtId="0" fontId="4" fillId="0" borderId="0" xfId="15" applyNumberFormat="1" applyFont="1" applyFill="1" applyBorder="1" applyAlignment="1">
      <alignment horizontal="left" wrapText="1"/>
      <protection/>
    </xf>
    <xf numFmtId="4" fontId="4" fillId="0" borderId="39" xfId="15" applyNumberFormat="1" applyFont="1" applyFill="1" applyBorder="1" applyAlignment="1">
      <alignment horizontal="right" vertical="center"/>
      <protection/>
    </xf>
    <xf numFmtId="4" fontId="4" fillId="0" borderId="39" xfId="15" applyNumberFormat="1" applyFont="1" applyFill="1" applyBorder="1" applyAlignment="1">
      <alignment vertical="center"/>
      <protection/>
    </xf>
    <xf numFmtId="3" fontId="29" fillId="0" borderId="0" xfId="15" applyNumberFormat="1" applyFont="1" applyFill="1" applyBorder="1">
      <alignment/>
      <protection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4" fontId="4" fillId="3" borderId="41" xfId="0" applyNumberFormat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/>
    </xf>
    <xf numFmtId="0" fontId="4" fillId="2" borderId="0" xfId="0" applyFont="1" applyFill="1" applyAlignment="1">
      <alignment/>
    </xf>
    <xf numFmtId="201" fontId="4" fillId="0" borderId="0" xfId="15" applyNumberFormat="1" applyFont="1" applyFill="1" applyBorder="1" applyAlignment="1">
      <alignment horizontal="center" vertical="center"/>
      <protection/>
    </xf>
    <xf numFmtId="0" fontId="4" fillId="0" borderId="26" xfId="15" applyNumberFormat="1" applyFont="1" applyFill="1" applyBorder="1" applyAlignment="1">
      <alignment horizontal="center" vertical="center" wrapText="1"/>
      <protection/>
    </xf>
    <xf numFmtId="0" fontId="4" fillId="0" borderId="13" xfId="16" applyNumberFormat="1" applyFont="1" applyFill="1" applyBorder="1" applyAlignment="1">
      <alignment horizontal="center" vertical="center" wrapText="1"/>
      <protection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3" xfId="0" applyNumberFormat="1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4" fontId="4" fillId="0" borderId="0" xfId="15" applyNumberFormat="1" applyFont="1" applyFill="1" applyBorder="1" applyAlignment="1">
      <alignment horizontal="right" vertical="center"/>
      <protection/>
    </xf>
    <xf numFmtId="4" fontId="4" fillId="0" borderId="13" xfId="15" applyNumberFormat="1" applyFont="1" applyFill="1" applyBorder="1" applyAlignment="1">
      <alignment horizontal="center" vertical="center" wrapText="1"/>
      <protection/>
    </xf>
    <xf numFmtId="4" fontId="4" fillId="0" borderId="13" xfId="15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30" fillId="0" borderId="0" xfId="0" applyFont="1" applyAlignment="1">
      <alignment/>
    </xf>
    <xf numFmtId="0" fontId="26" fillId="0" borderId="44" xfId="15" applyFont="1" applyBorder="1" applyAlignment="1">
      <alignment horizontal="left"/>
      <protection/>
    </xf>
    <xf numFmtId="0" fontId="26" fillId="0" borderId="45" xfId="15" applyFont="1" applyBorder="1" applyAlignment="1">
      <alignment horizontal="left"/>
      <protection/>
    </xf>
    <xf numFmtId="0" fontId="26" fillId="0" borderId="46" xfId="15" applyFont="1" applyBorder="1" applyAlignment="1">
      <alignment horizontal="left"/>
      <protection/>
    </xf>
    <xf numFmtId="0" fontId="26" fillId="0" borderId="38" xfId="15" applyNumberFormat="1" applyFont="1" applyBorder="1" applyAlignment="1">
      <alignment horizontal="left" vertical="top" wrapText="1"/>
      <protection/>
    </xf>
    <xf numFmtId="0" fontId="3" fillId="0" borderId="30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43" fillId="0" borderId="3" xfId="0" applyFont="1" applyBorder="1" applyAlignment="1">
      <alignment horizontal="right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16" fillId="2" borderId="0" xfId="0" applyFont="1" applyFill="1" applyBorder="1" applyAlignment="1">
      <alignment horizontal="left"/>
    </xf>
    <xf numFmtId="0" fontId="47" fillId="0" borderId="3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30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14" fontId="30" fillId="0" borderId="10" xfId="15" applyNumberFormat="1" applyFont="1" applyFill="1" applyBorder="1" applyAlignment="1">
      <alignment horizontal="left" vertical="center"/>
      <protection/>
    </xf>
    <xf numFmtId="0" fontId="4" fillId="0" borderId="13" xfId="15" applyNumberFormat="1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9" fillId="0" borderId="5" xfId="0" applyFont="1" applyBorder="1" applyAlignment="1">
      <alignment/>
    </xf>
    <xf numFmtId="0" fontId="24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2" fillId="2" borderId="0" xfId="0" applyFont="1" applyFill="1" applyBorder="1" applyAlignment="1">
      <alignment horizontal="left"/>
    </xf>
    <xf numFmtId="0" fontId="5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17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5" xfId="0" applyFont="1" applyBorder="1" applyAlignment="1">
      <alignment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171" fontId="49" fillId="0" borderId="0" xfId="0" applyNumberFormat="1" applyFont="1" applyFill="1" applyBorder="1" applyAlignment="1">
      <alignment horizontal="center"/>
    </xf>
    <xf numFmtId="0" fontId="37" fillId="2" borderId="6" xfId="0" applyFont="1" applyFill="1" applyBorder="1" applyAlignment="1">
      <alignment horizontal="left"/>
    </xf>
    <xf numFmtId="0" fontId="22" fillId="2" borderId="7" xfId="0" applyFont="1" applyFill="1" applyBorder="1" applyAlignment="1">
      <alignment/>
    </xf>
    <xf numFmtId="0" fontId="37" fillId="2" borderId="7" xfId="0" applyFont="1" applyFill="1" applyBorder="1" applyAlignment="1">
      <alignment/>
    </xf>
    <xf numFmtId="0" fontId="37" fillId="2" borderId="47" xfId="0" applyFont="1" applyFill="1" applyBorder="1" applyAlignment="1">
      <alignment/>
    </xf>
    <xf numFmtId="0" fontId="2" fillId="0" borderId="7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4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45" fillId="2" borderId="0" xfId="0" applyFont="1" applyFill="1" applyBorder="1" applyAlignment="1">
      <alignment horizontal="left" vertical="center"/>
    </xf>
    <xf numFmtId="0" fontId="45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7" fillId="2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4" fillId="0" borderId="13" xfId="15" applyNumberFormat="1" applyFont="1" applyFill="1" applyBorder="1" applyAlignment="1">
      <alignment horizontal="left" vertical="center" wrapText="1"/>
      <protection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3" xfId="15" applyNumberFormat="1" applyFont="1" applyFill="1" applyBorder="1" applyAlignment="1">
      <alignment horizontal="right" vertical="center"/>
      <protection/>
    </xf>
    <xf numFmtId="4" fontId="4" fillId="0" borderId="13" xfId="15" applyNumberFormat="1" applyFont="1" applyFill="1" applyBorder="1" applyAlignment="1">
      <alignment horizontal="right" vertical="center" wrapText="1"/>
      <protection/>
    </xf>
    <xf numFmtId="201" fontId="4" fillId="0" borderId="0" xfId="15" applyNumberFormat="1" applyFont="1" applyFill="1" applyBorder="1" applyAlignment="1">
      <alignment horizontal="right" vertical="center"/>
      <protection/>
    </xf>
    <xf numFmtId="0" fontId="4" fillId="0" borderId="0" xfId="15" applyNumberFormat="1" applyFont="1" applyFill="1" applyBorder="1" applyAlignment="1">
      <alignment horizontal="right" vertical="center"/>
      <protection/>
    </xf>
    <xf numFmtId="4" fontId="4" fillId="0" borderId="48" xfId="15" applyNumberFormat="1" applyFont="1" applyFill="1" applyBorder="1" applyAlignment="1">
      <alignment horizontal="center" vertical="center"/>
      <protection/>
    </xf>
    <xf numFmtId="4" fontId="4" fillId="0" borderId="48" xfId="15" applyNumberFormat="1" applyFont="1" applyFill="1" applyBorder="1" applyAlignment="1">
      <alignment horizontal="right" vertical="center"/>
      <protection/>
    </xf>
    <xf numFmtId="4" fontId="4" fillId="0" borderId="39" xfId="15" applyNumberFormat="1" applyFont="1" applyFill="1" applyBorder="1" applyAlignment="1">
      <alignment horizontal="center"/>
      <protection/>
    </xf>
    <xf numFmtId="4" fontId="7" fillId="0" borderId="39" xfId="15" applyNumberFormat="1" applyFont="1" applyFill="1" applyBorder="1" applyAlignment="1">
      <alignment horizontal="center"/>
      <protection/>
    </xf>
    <xf numFmtId="0" fontId="4" fillId="0" borderId="49" xfId="15" applyNumberFormat="1" applyFont="1" applyFill="1" applyBorder="1" applyAlignment="1">
      <alignment horizontal="center"/>
      <protection/>
    </xf>
    <xf numFmtId="0" fontId="4" fillId="0" borderId="37" xfId="15" applyNumberFormat="1" applyFont="1" applyFill="1" applyBorder="1" applyAlignment="1">
      <alignment horizontal="left" wrapText="1"/>
      <protection/>
    </xf>
    <xf numFmtId="0" fontId="4" fillId="0" borderId="37" xfId="15" applyNumberFormat="1" applyFont="1" applyFill="1" applyBorder="1" applyAlignment="1">
      <alignment horizontal="center" wrapText="1"/>
      <protection/>
    </xf>
    <xf numFmtId="3" fontId="4" fillId="0" borderId="49" xfId="15" applyNumberFormat="1" applyFont="1" applyFill="1" applyBorder="1" applyAlignment="1">
      <alignment horizontal="left"/>
      <protection/>
    </xf>
    <xf numFmtId="3" fontId="29" fillId="0" borderId="49" xfId="15" applyNumberFormat="1" applyFont="1" applyFill="1" applyBorder="1" applyAlignment="1">
      <alignment horizontal="left"/>
      <protection/>
    </xf>
    <xf numFmtId="0" fontId="4" fillId="0" borderId="49" xfId="15" applyNumberFormat="1" applyFont="1" applyFill="1" applyBorder="1" applyAlignment="1">
      <alignment horizontal="right"/>
      <protection/>
    </xf>
    <xf numFmtId="4" fontId="4" fillId="0" borderId="49" xfId="15" applyNumberFormat="1" applyFont="1" applyFill="1" applyBorder="1">
      <alignment/>
      <protection/>
    </xf>
    <xf numFmtId="4" fontId="4" fillId="0" borderId="49" xfId="15" applyNumberFormat="1" applyFont="1" applyFill="1" applyBorder="1" applyAlignment="1">
      <alignment horizontal="center"/>
      <protection/>
    </xf>
    <xf numFmtId="0" fontId="21" fillId="0" borderId="11" xfId="15" applyNumberFormat="1" applyFont="1" applyBorder="1" applyAlignment="1">
      <alignment horizontal="center" wrapText="1"/>
      <protection/>
    </xf>
    <xf numFmtId="0" fontId="4" fillId="0" borderId="49" xfId="15" applyNumberFormat="1" applyFont="1" applyFill="1" applyBorder="1" applyAlignment="1">
      <alignment horizontal="center" wrapText="1"/>
      <protection/>
    </xf>
    <xf numFmtId="0" fontId="4" fillId="0" borderId="38" xfId="15" applyNumberFormat="1" applyFont="1" applyFill="1" applyBorder="1" applyAlignment="1">
      <alignment horizontal="left" wrapText="1"/>
      <protection/>
    </xf>
    <xf numFmtId="0" fontId="4" fillId="0" borderId="0" xfId="15" applyNumberFormat="1" applyFont="1" applyFill="1" applyBorder="1" applyAlignment="1">
      <alignment horizontal="right" vertical="center" wrapText="1"/>
      <protection/>
    </xf>
    <xf numFmtId="0" fontId="4" fillId="0" borderId="29" xfId="15" applyNumberFormat="1" applyFont="1" applyFill="1" applyBorder="1" applyAlignment="1">
      <alignment horizontal="center" vertical="center" wrapText="1"/>
      <protection/>
    </xf>
    <xf numFmtId="0" fontId="4" fillId="0" borderId="29" xfId="16" applyNumberFormat="1" applyFont="1" applyFill="1" applyBorder="1" applyAlignment="1">
      <alignment horizontal="center" vertical="center" wrapText="1"/>
      <protection/>
    </xf>
    <xf numFmtId="0" fontId="4" fillId="0" borderId="5" xfId="15" applyNumberFormat="1" applyFont="1" applyFill="1" applyBorder="1" applyAlignment="1">
      <alignment horizontal="center" vertical="center" wrapText="1"/>
      <protection/>
    </xf>
    <xf numFmtId="0" fontId="4" fillId="0" borderId="5" xfId="16" applyNumberFormat="1" applyFont="1" applyFill="1" applyBorder="1" applyAlignment="1">
      <alignment horizontal="center" vertical="center" wrapText="1"/>
      <protection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5" xfId="15" applyNumberFormat="1" applyFont="1" applyFill="1" applyBorder="1" applyAlignment="1">
      <alignment horizontal="center" vertical="center"/>
      <protection/>
    </xf>
    <xf numFmtId="4" fontId="4" fillId="0" borderId="5" xfId="15" applyNumberFormat="1" applyFont="1" applyFill="1" applyBorder="1" applyAlignment="1">
      <alignment horizontal="center" vertical="center" wrapText="1"/>
      <protection/>
    </xf>
    <xf numFmtId="4" fontId="4" fillId="0" borderId="5" xfId="15" applyNumberFormat="1" applyFont="1" applyFill="1" applyBorder="1">
      <alignment/>
      <protection/>
    </xf>
    <xf numFmtId="4" fontId="4" fillId="0" borderId="5" xfId="15" applyNumberFormat="1" applyFont="1" applyFill="1" applyBorder="1" applyAlignment="1">
      <alignment horizontal="center"/>
      <protection/>
    </xf>
    <xf numFmtId="0" fontId="41" fillId="0" borderId="29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 quotePrefix="1">
      <alignment horizontal="left" vertical="center" wrapText="1"/>
    </xf>
    <xf numFmtId="0" fontId="41" fillId="0" borderId="50" xfId="0" applyFont="1" applyFill="1" applyBorder="1" applyAlignment="1" quotePrefix="1">
      <alignment horizontal="center" vertical="center" wrapText="1"/>
    </xf>
    <xf numFmtId="4" fontId="4" fillId="3" borderId="51" xfId="15" applyNumberFormat="1" applyFont="1" applyFill="1" applyBorder="1" applyAlignment="1">
      <alignment horizontal="center" vertical="center"/>
      <protection/>
    </xf>
    <xf numFmtId="4" fontId="4" fillId="3" borderId="52" xfId="15" applyNumberFormat="1" applyFont="1" applyFill="1" applyBorder="1" applyAlignment="1">
      <alignment horizontal="center" vertical="center"/>
      <protection/>
    </xf>
    <xf numFmtId="4" fontId="4" fillId="6" borderId="13" xfId="15" applyNumberFormat="1" applyFont="1" applyFill="1" applyBorder="1" applyAlignment="1">
      <alignment horizontal="center" vertical="center"/>
      <protection/>
    </xf>
    <xf numFmtId="4" fontId="4" fillId="0" borderId="19" xfId="15" applyNumberFormat="1" applyFont="1" applyFill="1" applyBorder="1" applyAlignment="1">
      <alignment horizontal="center" vertical="center"/>
      <protection/>
    </xf>
    <xf numFmtId="4" fontId="4" fillId="0" borderId="20" xfId="15" applyNumberFormat="1" applyFont="1" applyFill="1" applyBorder="1" applyAlignment="1">
      <alignment horizontal="center" vertical="center"/>
      <protection/>
    </xf>
    <xf numFmtId="4" fontId="4" fillId="0" borderId="53" xfId="15" applyNumberFormat="1" applyFont="1" applyFill="1" applyBorder="1" applyAlignment="1">
      <alignment horizontal="center" vertical="center"/>
      <protection/>
    </xf>
    <xf numFmtId="4" fontId="4" fillId="5" borderId="53" xfId="15" applyNumberFormat="1" applyFont="1" applyFill="1" applyBorder="1" applyAlignment="1">
      <alignment horizontal="center" vertical="center"/>
      <protection/>
    </xf>
    <xf numFmtId="0" fontId="4" fillId="0" borderId="53" xfId="15" applyNumberFormat="1" applyFont="1" applyFill="1" applyBorder="1" applyAlignment="1">
      <alignment horizontal="center" vertical="center"/>
      <protection/>
    </xf>
    <xf numFmtId="4" fontId="4" fillId="6" borderId="0" xfId="15" applyNumberFormat="1" applyFont="1" applyFill="1" applyBorder="1" applyAlignment="1">
      <alignment horizontal="center" vertical="center"/>
      <protection/>
    </xf>
    <xf numFmtId="4" fontId="4" fillId="5" borderId="0" xfId="15" applyNumberFormat="1" applyFont="1" applyFill="1" applyBorder="1" applyAlignment="1">
      <alignment horizontal="center" vertical="center"/>
      <protection/>
    </xf>
    <xf numFmtId="0" fontId="4" fillId="0" borderId="0" xfId="15" applyNumberFormat="1" applyFont="1" applyBorder="1" applyAlignment="1">
      <alignment horizontal="left"/>
      <protection/>
    </xf>
    <xf numFmtId="201" fontId="4" fillId="0" borderId="19" xfId="15" applyNumberFormat="1" applyFont="1" applyFill="1" applyBorder="1" applyAlignment="1">
      <alignment horizontal="center" vertical="center"/>
      <protection/>
    </xf>
    <xf numFmtId="201" fontId="4" fillId="0" borderId="20" xfId="15" applyNumberFormat="1" applyFont="1" applyFill="1" applyBorder="1" applyAlignment="1">
      <alignment horizontal="center" vertical="center"/>
      <protection/>
    </xf>
    <xf numFmtId="4" fontId="1" fillId="7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/>
    </xf>
    <xf numFmtId="4" fontId="1" fillId="2" borderId="13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left"/>
    </xf>
    <xf numFmtId="4" fontId="1" fillId="2" borderId="13" xfId="0" applyNumberFormat="1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8" borderId="1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left" wrapText="1"/>
    </xf>
    <xf numFmtId="4" fontId="31" fillId="8" borderId="13" xfId="0" applyNumberFormat="1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left"/>
    </xf>
    <xf numFmtId="4" fontId="1" fillId="8" borderId="13" xfId="0" applyNumberFormat="1" applyFont="1" applyFill="1" applyBorder="1" applyAlignment="1">
      <alignment/>
    </xf>
    <xf numFmtId="4" fontId="1" fillId="8" borderId="13" xfId="0" applyNumberFormat="1" applyFont="1" applyFill="1" applyBorder="1" applyAlignment="1">
      <alignment horizontal="center"/>
    </xf>
    <xf numFmtId="4" fontId="1" fillId="8" borderId="8" xfId="0" applyNumberFormat="1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5" borderId="8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4" fontId="23" fillId="0" borderId="5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13" xfId="0" applyFont="1" applyFill="1" applyBorder="1" applyAlignment="1">
      <alignment horizontal="left" wrapText="1"/>
    </xf>
    <xf numFmtId="4" fontId="31" fillId="5" borderId="13" xfId="0" applyNumberFormat="1" applyFont="1" applyFill="1" applyBorder="1" applyAlignment="1">
      <alignment horizontal="center"/>
    </xf>
    <xf numFmtId="4" fontId="1" fillId="5" borderId="13" xfId="0" applyNumberFormat="1" applyFont="1" applyFill="1" applyBorder="1" applyAlignment="1">
      <alignment horizontal="left"/>
    </xf>
    <xf numFmtId="4" fontId="1" fillId="5" borderId="13" xfId="0" applyNumberFormat="1" applyFont="1" applyFill="1" applyBorder="1" applyAlignment="1">
      <alignment/>
    </xf>
    <xf numFmtId="4" fontId="1" fillId="5" borderId="13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4" fillId="0" borderId="27" xfId="0" applyFont="1" applyFill="1" applyBorder="1" applyAlignment="1">
      <alignment wrapText="1"/>
    </xf>
    <xf numFmtId="0" fontId="31" fillId="8" borderId="13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9" borderId="13" xfId="0" applyFont="1" applyFill="1" applyBorder="1" applyAlignment="1">
      <alignment horizontal="center" vertical="center"/>
    </xf>
    <xf numFmtId="0" fontId="31" fillId="9" borderId="13" xfId="0" applyFont="1" applyFill="1" applyBorder="1" applyAlignment="1">
      <alignment horizontal="left" wrapText="1"/>
    </xf>
    <xf numFmtId="4" fontId="31" fillId="9" borderId="13" xfId="0" applyNumberFormat="1" applyFont="1" applyFill="1" applyBorder="1" applyAlignment="1">
      <alignment horizontal="center"/>
    </xf>
    <xf numFmtId="4" fontId="1" fillId="9" borderId="13" xfId="0" applyNumberFormat="1" applyFont="1" applyFill="1" applyBorder="1" applyAlignment="1">
      <alignment horizontal="left"/>
    </xf>
    <xf numFmtId="4" fontId="1" fillId="9" borderId="13" xfId="0" applyNumberFormat="1" applyFont="1" applyFill="1" applyBorder="1" applyAlignment="1">
      <alignment/>
    </xf>
    <xf numFmtId="4" fontId="1" fillId="9" borderId="13" xfId="0" applyNumberFormat="1" applyFont="1" applyFill="1" applyBorder="1" applyAlignment="1">
      <alignment horizontal="center"/>
    </xf>
    <xf numFmtId="4" fontId="1" fillId="9" borderId="8" xfId="0" applyNumberFormat="1" applyFont="1" applyFill="1" applyBorder="1" applyAlignment="1">
      <alignment horizontal="center"/>
    </xf>
    <xf numFmtId="0" fontId="1" fillId="9" borderId="13" xfId="0" applyFont="1" applyFill="1" applyBorder="1" applyAlignment="1">
      <alignment horizontal="left" wrapText="1"/>
    </xf>
    <xf numFmtId="0" fontId="4" fillId="0" borderId="54" xfId="15" applyNumberFormat="1" applyFont="1" applyFill="1" applyBorder="1" applyAlignment="1">
      <alignment horizontal="center" vertical="center" wrapText="1"/>
      <protection/>
    </xf>
    <xf numFmtId="0" fontId="4" fillId="0" borderId="14" xfId="15" applyNumberFormat="1" applyFont="1" applyFill="1" applyBorder="1" applyAlignment="1">
      <alignment horizontal="center" vertical="center" wrapText="1"/>
      <protection/>
    </xf>
    <xf numFmtId="0" fontId="4" fillId="0" borderId="14" xfId="16" applyNumberFormat="1" applyFont="1" applyFill="1" applyBorder="1" applyAlignment="1">
      <alignment horizontal="center" vertical="center" wrapText="1"/>
      <protection/>
    </xf>
    <xf numFmtId="0" fontId="4" fillId="0" borderId="14" xfId="15" applyNumberFormat="1" applyFont="1" applyFill="1" applyBorder="1" applyAlignment="1">
      <alignment horizontal="left" vertical="center" wrapText="1"/>
      <protection/>
    </xf>
    <xf numFmtId="0" fontId="4" fillId="0" borderId="14" xfId="15" applyNumberFormat="1" applyFont="1" applyFill="1" applyBorder="1" applyAlignment="1">
      <alignment horizontal="center" vertical="center"/>
      <protection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4" xfId="15" applyNumberFormat="1" applyFont="1" applyFill="1" applyBorder="1" applyAlignment="1">
      <alignment horizontal="center" vertical="center"/>
      <protection/>
    </xf>
    <xf numFmtId="4" fontId="4" fillId="0" borderId="14" xfId="15" applyNumberFormat="1" applyFont="1" applyFill="1" applyBorder="1" applyAlignment="1">
      <alignment horizontal="center" vertical="center" wrapText="1"/>
      <protection/>
    </xf>
    <xf numFmtId="4" fontId="4" fillId="0" borderId="55" xfId="15" applyNumberFormat="1" applyFont="1" applyFill="1" applyBorder="1" applyAlignment="1">
      <alignment horizontal="center" vertical="center"/>
      <protection/>
    </xf>
    <xf numFmtId="0" fontId="4" fillId="0" borderId="56" xfId="15" applyNumberFormat="1" applyFont="1" applyFill="1" applyBorder="1" applyAlignment="1">
      <alignment horizontal="center" vertical="center" wrapText="1"/>
      <protection/>
    </xf>
    <xf numFmtId="0" fontId="4" fillId="0" borderId="15" xfId="15" applyNumberFormat="1" applyFont="1" applyFill="1" applyBorder="1" applyAlignment="1">
      <alignment horizontal="center" vertical="center" wrapText="1"/>
      <protection/>
    </xf>
    <xf numFmtId="0" fontId="4" fillId="0" borderId="15" xfId="16" applyNumberFormat="1" applyFont="1" applyFill="1" applyBorder="1" applyAlignment="1">
      <alignment horizontal="center" vertical="center" wrapText="1"/>
      <protection/>
    </xf>
    <xf numFmtId="0" fontId="4" fillId="0" borderId="15" xfId="15" applyNumberFormat="1" applyFont="1" applyFill="1" applyBorder="1" applyAlignment="1">
      <alignment horizontal="center" vertical="center"/>
      <protection/>
    </xf>
    <xf numFmtId="0" fontId="41" fillId="0" borderId="15" xfId="15" applyNumberFormat="1" applyFont="1" applyFill="1" applyBorder="1" applyAlignment="1">
      <alignment horizontal="left" vertical="center" wrapText="1"/>
      <protection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5" xfId="15" applyNumberFormat="1" applyFont="1" applyFill="1" applyBorder="1" applyAlignment="1">
      <alignment horizontal="center" vertical="center"/>
      <protection/>
    </xf>
    <xf numFmtId="4" fontId="4" fillId="0" borderId="15" xfId="15" applyNumberFormat="1" applyFont="1" applyFill="1" applyBorder="1" applyAlignment="1">
      <alignment horizontal="center" vertical="center" wrapText="1"/>
      <protection/>
    </xf>
    <xf numFmtId="4" fontId="4" fillId="0" borderId="16" xfId="15" applyNumberFormat="1" applyFont="1" applyFill="1" applyBorder="1" applyAlignment="1">
      <alignment horizontal="center" vertical="center"/>
      <protection/>
    </xf>
    <xf numFmtId="17" fontId="23" fillId="2" borderId="0" xfId="0" applyNumberFormat="1" applyFont="1" applyFill="1" applyBorder="1" applyAlignment="1">
      <alignment horizontal="left"/>
    </xf>
    <xf numFmtId="0" fontId="51" fillId="7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45" fillId="2" borderId="0" xfId="0" applyFont="1" applyFill="1" applyBorder="1" applyAlignment="1">
      <alignment horizontal="left" vertical="center"/>
    </xf>
    <xf numFmtId="0" fontId="45" fillId="2" borderId="4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4" fontId="2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1" fontId="49" fillId="0" borderId="0" xfId="0" applyNumberFormat="1" applyFont="1" applyFill="1" applyBorder="1" applyAlignment="1">
      <alignment horizontal="center" vertical="center"/>
    </xf>
    <xf numFmtId="171" fontId="49" fillId="0" borderId="0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47" xfId="0" applyFont="1" applyBorder="1" applyAlignment="1">
      <alignment horizontal="left"/>
    </xf>
    <xf numFmtId="171" fontId="24" fillId="0" borderId="0" xfId="0" applyNumberFormat="1" applyFont="1" applyBorder="1" applyAlignment="1">
      <alignment horizontal="center"/>
    </xf>
    <xf numFmtId="171" fontId="23" fillId="2" borderId="0" xfId="0" applyNumberFormat="1" applyFont="1" applyFill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" fontId="23" fillId="2" borderId="5" xfId="0" applyNumberFormat="1" applyFont="1" applyFill="1" applyBorder="1" applyAlignment="1">
      <alignment horizontal="left"/>
    </xf>
    <xf numFmtId="0" fontId="56" fillId="0" borderId="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32" xfId="15" applyNumberFormat="1" applyFont="1" applyBorder="1" applyAlignment="1">
      <alignment horizontal="right"/>
      <protection/>
    </xf>
    <xf numFmtId="0" fontId="21" fillId="0" borderId="36" xfId="15" applyNumberFormat="1" applyFont="1" applyBorder="1" applyAlignment="1">
      <alignment horizontal="right"/>
      <protection/>
    </xf>
    <xf numFmtId="0" fontId="21" fillId="0" borderId="38" xfId="15" applyNumberFormat="1" applyFont="1" applyBorder="1" applyAlignment="1">
      <alignment horizontal="right"/>
      <protection/>
    </xf>
    <xf numFmtId="0" fontId="6" fillId="0" borderId="32" xfId="15" applyNumberFormat="1" applyFont="1" applyBorder="1" applyAlignment="1">
      <alignment horizontal="center"/>
      <protection/>
    </xf>
    <xf numFmtId="0" fontId="6" fillId="0" borderId="36" xfId="15" applyNumberFormat="1" applyFont="1" applyBorder="1" applyAlignment="1">
      <alignment horizontal="center"/>
      <protection/>
    </xf>
    <xf numFmtId="171" fontId="5" fillId="3" borderId="57" xfId="15" applyNumberFormat="1" applyFont="1" applyFill="1" applyBorder="1" applyAlignment="1">
      <alignment horizontal="center"/>
      <protection/>
    </xf>
    <xf numFmtId="171" fontId="5" fillId="3" borderId="58" xfId="15" applyNumberFormat="1" applyFont="1" applyFill="1" applyBorder="1" applyAlignment="1">
      <alignment horizontal="center"/>
      <protection/>
    </xf>
    <xf numFmtId="171" fontId="5" fillId="3" borderId="59" xfId="15" applyNumberFormat="1" applyFont="1" applyFill="1" applyBorder="1" applyAlignment="1">
      <alignment horizontal="center"/>
      <protection/>
    </xf>
    <xf numFmtId="0" fontId="26" fillId="0" borderId="32" xfId="15" applyNumberFormat="1" applyFont="1" applyBorder="1" applyAlignment="1">
      <alignment horizontal="left" vertical="top" wrapText="1"/>
      <protection/>
    </xf>
    <xf numFmtId="0" fontId="26" fillId="0" borderId="36" xfId="15" applyNumberFormat="1" applyFont="1" applyBorder="1" applyAlignment="1">
      <alignment horizontal="left" vertical="top" wrapText="1"/>
      <protection/>
    </xf>
    <xf numFmtId="0" fontId="26" fillId="0" borderId="32" xfId="15" applyNumberFormat="1" applyFont="1" applyBorder="1" applyAlignment="1">
      <alignment horizontal="left" vertical="top"/>
      <protection/>
    </xf>
    <xf numFmtId="0" fontId="26" fillId="0" borderId="36" xfId="15" applyNumberFormat="1" applyFont="1" applyBorder="1" applyAlignment="1">
      <alignment horizontal="left" vertical="top"/>
      <protection/>
    </xf>
    <xf numFmtId="0" fontId="26" fillId="0" borderId="38" xfId="15" applyNumberFormat="1" applyFont="1" applyBorder="1" applyAlignment="1">
      <alignment horizontal="left" vertical="top"/>
      <protection/>
    </xf>
    <xf numFmtId="0" fontId="4" fillId="0" borderId="32" xfId="15" applyNumberFormat="1" applyFont="1" applyFill="1" applyBorder="1" applyAlignment="1">
      <alignment/>
      <protection/>
    </xf>
    <xf numFmtId="0" fontId="4" fillId="0" borderId="36" xfId="15" applyNumberFormat="1" applyFont="1" applyFill="1" applyBorder="1" applyAlignment="1">
      <alignment/>
      <protection/>
    </xf>
    <xf numFmtId="0" fontId="4" fillId="0" borderId="38" xfId="15" applyNumberFormat="1" applyFont="1" applyFill="1" applyBorder="1" applyAlignment="1">
      <alignment/>
      <protection/>
    </xf>
    <xf numFmtId="0" fontId="4" fillId="3" borderId="54" xfId="15" applyNumberFormat="1" applyFont="1" applyFill="1" applyBorder="1" applyAlignment="1">
      <alignment horizontal="center" vertical="center"/>
      <protection/>
    </xf>
    <xf numFmtId="0" fontId="4" fillId="3" borderId="56" xfId="15" applyNumberFormat="1" applyFont="1" applyFill="1" applyBorder="1" applyAlignment="1">
      <alignment horizontal="center" vertical="center"/>
      <protection/>
    </xf>
    <xf numFmtId="0" fontId="4" fillId="3" borderId="14" xfId="15" applyNumberFormat="1" applyFont="1" applyFill="1" applyBorder="1" applyAlignment="1">
      <alignment horizontal="center" vertical="center" wrapText="1"/>
      <protection/>
    </xf>
    <xf numFmtId="0" fontId="4" fillId="3" borderId="15" xfId="17" applyFont="1" applyFill="1" applyBorder="1" applyAlignment="1">
      <alignment horizontal="center" vertical="center" wrapText="1"/>
      <protection/>
    </xf>
    <xf numFmtId="0" fontId="59" fillId="3" borderId="5" xfId="15" applyNumberFormat="1" applyFont="1" applyFill="1" applyBorder="1" applyAlignment="1">
      <alignment horizontal="left" vertical="center" wrapText="1"/>
      <protection/>
    </xf>
    <xf numFmtId="0" fontId="58" fillId="3" borderId="57" xfId="15" applyNumberFormat="1" applyFont="1" applyFill="1" applyBorder="1" applyAlignment="1">
      <alignment horizontal="center" vertical="center"/>
      <protection/>
    </xf>
    <xf numFmtId="0" fontId="58" fillId="3" borderId="58" xfId="15" applyNumberFormat="1" applyFont="1" applyFill="1" applyBorder="1" applyAlignment="1">
      <alignment horizontal="center" vertical="center"/>
      <protection/>
    </xf>
    <xf numFmtId="4" fontId="4" fillId="3" borderId="14" xfId="15" applyNumberFormat="1" applyFont="1" applyFill="1" applyBorder="1" applyAlignment="1">
      <alignment horizontal="center" vertical="center" wrapText="1"/>
      <protection/>
    </xf>
    <xf numFmtId="4" fontId="4" fillId="0" borderId="39" xfId="15" applyNumberFormat="1" applyFont="1" applyFill="1" applyBorder="1" applyAlignment="1">
      <alignment horizontal="center" vertical="center"/>
      <protection/>
    </xf>
    <xf numFmtId="0" fontId="4" fillId="3" borderId="55" xfId="17" applyFont="1" applyFill="1" applyBorder="1" applyAlignment="1">
      <alignment horizontal="center" vertical="center" wrapText="1"/>
      <protection/>
    </xf>
    <xf numFmtId="3" fontId="4" fillId="3" borderId="14" xfId="15" applyNumberFormat="1" applyFont="1" applyFill="1" applyBorder="1" applyAlignment="1">
      <alignment horizontal="center" vertical="center" wrapText="1"/>
      <protection/>
    </xf>
    <xf numFmtId="3" fontId="4" fillId="3" borderId="15" xfId="15" applyNumberFormat="1" applyFont="1" applyFill="1" applyBorder="1" applyAlignment="1">
      <alignment horizontal="center" vertical="center" wrapText="1"/>
      <protection/>
    </xf>
    <xf numFmtId="0" fontId="4" fillId="0" borderId="32" xfId="15" applyNumberFormat="1" applyFont="1" applyFill="1" applyBorder="1" applyAlignment="1">
      <alignment horizontal="left"/>
      <protection/>
    </xf>
    <xf numFmtId="0" fontId="4" fillId="0" borderId="36" xfId="15" applyNumberFormat="1" applyFont="1" applyFill="1" applyBorder="1" applyAlignment="1">
      <alignment horizontal="left"/>
      <protection/>
    </xf>
    <xf numFmtId="0" fontId="4" fillId="0" borderId="38" xfId="15" applyNumberFormat="1" applyFont="1" applyFill="1" applyBorder="1" applyAlignment="1">
      <alignment horizontal="left"/>
      <protection/>
    </xf>
    <xf numFmtId="4" fontId="4" fillId="0" borderId="39" xfId="15" applyNumberFormat="1" applyFont="1" applyFill="1" applyBorder="1" applyAlignment="1">
      <alignment horizontal="right" vertical="center"/>
      <protection/>
    </xf>
    <xf numFmtId="14" fontId="30" fillId="0" borderId="36" xfId="15" applyNumberFormat="1" applyFont="1" applyBorder="1" applyAlignment="1">
      <alignment horizontal="left" vertical="center"/>
      <protection/>
    </xf>
    <xf numFmtId="14" fontId="30" fillId="0" borderId="38" xfId="15" applyNumberFormat="1" applyFont="1" applyBorder="1" applyAlignment="1">
      <alignment horizontal="left" vertical="center"/>
      <protection/>
    </xf>
    <xf numFmtId="0" fontId="4" fillId="0" borderId="32" xfId="15" applyNumberFormat="1" applyFont="1" applyFill="1" applyBorder="1" applyAlignment="1">
      <alignment horizontal="center"/>
      <protection/>
    </xf>
    <xf numFmtId="0" fontId="4" fillId="0" borderId="36" xfId="15" applyNumberFormat="1" applyFont="1" applyFill="1" applyBorder="1" applyAlignment="1">
      <alignment horizontal="center"/>
      <protection/>
    </xf>
    <xf numFmtId="0" fontId="4" fillId="0" borderId="38" xfId="15" applyNumberFormat="1" applyFont="1" applyFill="1" applyBorder="1" applyAlignment="1">
      <alignment horizontal="center"/>
      <protection/>
    </xf>
    <xf numFmtId="0" fontId="30" fillId="0" borderId="32" xfId="15" applyNumberFormat="1" applyFont="1" applyFill="1" applyBorder="1" applyAlignment="1">
      <alignment horizontal="right"/>
      <protection/>
    </xf>
    <xf numFmtId="0" fontId="30" fillId="0" borderId="36" xfId="15" applyNumberFormat="1" applyFont="1" applyFill="1" applyBorder="1" applyAlignment="1">
      <alignment horizontal="right"/>
      <protection/>
    </xf>
    <xf numFmtId="0" fontId="30" fillId="0" borderId="38" xfId="15" applyNumberFormat="1" applyFont="1" applyFill="1" applyBorder="1" applyAlignment="1">
      <alignment horizontal="right"/>
      <protection/>
    </xf>
    <xf numFmtId="0" fontId="21" fillId="2" borderId="8" xfId="0" applyFont="1" applyFill="1" applyBorder="1" applyAlignment="1">
      <alignment horizontal="right"/>
    </xf>
    <xf numFmtId="0" fontId="21" fillId="2" borderId="20" xfId="0" applyFont="1" applyFill="1" applyBorder="1" applyAlignment="1">
      <alignment horizontal="right"/>
    </xf>
    <xf numFmtId="0" fontId="21" fillId="2" borderId="8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14" fontId="4" fillId="2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168" fontId="25" fillId="2" borderId="20" xfId="0" applyNumberFormat="1" applyFont="1" applyFill="1" applyBorder="1" applyAlignment="1">
      <alignment horizontal="left"/>
    </xf>
    <xf numFmtId="0" fontId="26" fillId="2" borderId="20" xfId="0" applyFont="1" applyFill="1" applyBorder="1" applyAlignment="1">
      <alignment horizontal="left"/>
    </xf>
    <xf numFmtId="0" fontId="23" fillId="3" borderId="60" xfId="0" applyFont="1" applyFill="1" applyBorder="1" applyAlignment="1">
      <alignment horizontal="center"/>
    </xf>
    <xf numFmtId="0" fontId="23" fillId="3" borderId="61" xfId="0" applyFont="1" applyFill="1" applyBorder="1" applyAlignment="1">
      <alignment horizontal="center"/>
    </xf>
    <xf numFmtId="0" fontId="23" fillId="3" borderId="62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14" fontId="26" fillId="2" borderId="8" xfId="0" applyNumberFormat="1" applyFont="1" applyFill="1" applyBorder="1" applyAlignment="1">
      <alignment horizontal="left"/>
    </xf>
    <xf numFmtId="14" fontId="26" fillId="2" borderId="9" xfId="0" applyNumberFormat="1" applyFont="1" applyFill="1" applyBorder="1" applyAlignment="1">
      <alignment horizontal="left"/>
    </xf>
    <xf numFmtId="0" fontId="23" fillId="3" borderId="1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14" fontId="4" fillId="2" borderId="19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4" fontId="26" fillId="2" borderId="27" xfId="0" applyNumberFormat="1" applyFont="1" applyFill="1" applyBorder="1" applyAlignment="1">
      <alignment horizontal="left"/>
    </xf>
    <xf numFmtId="14" fontId="26" fillId="2" borderId="63" xfId="0" applyNumberFormat="1" applyFont="1" applyFill="1" applyBorder="1" applyAlignment="1">
      <alignment horizontal="left"/>
    </xf>
    <xf numFmtId="14" fontId="5" fillId="2" borderId="8" xfId="0" applyNumberFormat="1" applyFont="1" applyFill="1" applyBorder="1" applyAlignment="1">
      <alignment horizontal="left"/>
    </xf>
    <xf numFmtId="14" fontId="5" fillId="2" borderId="9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14" fontId="21" fillId="2" borderId="8" xfId="0" applyNumberFormat="1" applyFont="1" applyFill="1" applyBorder="1" applyAlignment="1">
      <alignment horizontal="center"/>
    </xf>
    <xf numFmtId="14" fontId="21" fillId="2" borderId="9" xfId="0" applyNumberFormat="1" applyFont="1" applyFill="1" applyBorder="1" applyAlignment="1">
      <alignment horizontal="center"/>
    </xf>
  </cellXfs>
  <cellStyles count="12">
    <cellStyle name="Normal" xfId="0"/>
    <cellStyle name="Normal_NEOPRoMEL" xfId="15"/>
    <cellStyle name="Normal_Sheet1 (2)" xfId="16"/>
    <cellStyle name="Βασικό_Αντίγραφο του Αντίγραφο του ΠΡΟΫΠΟΛΟΓΙΣΜΟΣ" xfId="17"/>
    <cellStyle name="Comma" xfId="18"/>
    <cellStyle name="Comma [0]" xfId="19"/>
    <cellStyle name="Κόμμα_B1993" xfId="20"/>
    <cellStyle name="Currency" xfId="21"/>
    <cellStyle name="Currency [0]" xfId="22"/>
    <cellStyle name="Percent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19050</xdr:rowOff>
    </xdr:from>
    <xdr:to>
      <xdr:col>8</xdr:col>
      <xdr:colOff>704850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504825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0</xdr:rowOff>
    </xdr:from>
    <xdr:to>
      <xdr:col>16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229600" y="12763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18</xdr:col>
      <xdr:colOff>19050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782175" y="12763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5</xdr:row>
      <xdr:rowOff>0</xdr:rowOff>
    </xdr:from>
    <xdr:to>
      <xdr:col>15</xdr:col>
      <xdr:colOff>9525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857250"/>
          <a:ext cx="1333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7;&#923;&#917;&#932;&#919;%20&#924;&#917;%20&#917;&#925;&#921;&#917;&#927;%20&#928;&#929;&#927;&#933;&#928;&#927;&#923;&#927;&#915;&#921;&#931;&#924;&#9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_PC\&#932;&#913;%20&#917;&#915;&#915;&#929;&#913;&#934;&#913;%20&#924;&#927;&#933;%2017.2.15\&#913;&#929;&#935;&#917;&#921;&#927;%20%20&#931;&#937;&#931;&#932;&#927;%2018.2.15\&#914;&#913;&#931;&#921;&#922;&#913;%20&#917;&#915;&#915;&#929;&#913;&#934;&#913;\&#924;&#917;&#923;&#917;&#932;&#917;&#931;%20&#916;.%20&#915;&#929;&#917;&#914;&#917;&#925;&#937;&#925;\&#924;&#917;&#923;&#917;&#932;&#917;&#931;%202.2.15\&#924;&#917;&#923;&#917;&#932;&#917;&#931;%20&#913;&#925;&#937;%20&#932;&#937;&#925;%2065.000\2015\&#928;&#929;&#927;&#933;&#928;&#927;&#923;&#927;&#915;&#921;&#931;&#924;&#927;&#931;%20&#931;&#937;&#931;&#932;&#927;&#931;%20500.000%20%2017.2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9;&#947;&#961;&#945;&#966;&#940;%20&#956;&#959;&#965;\&#916;.%20&#920;.%20&#918;&#921;&#913;&#922;&#913;\&#924;&#917;&#923;&#917;&#932;&#919;%20&#935;&#923;&#927;&#927;&#932;&#913;&#928;&#919;&#932;&#913;&#931;%20&#922;&#927;&#931;&#924;&#913;&#932;&#921;&#927;&#933;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"/>
      <sheetName val="προυπολογισμός"/>
      <sheetName val="διαβιβασ."/>
      <sheetName val="φάκελος έργου"/>
      <sheetName val="γεν. όροι"/>
      <sheetName val="διακηρυξη"/>
    </sheetNames>
    <sheetDataSet>
      <sheetData sheetId="0">
        <row r="1">
          <cell r="G1" t="str">
            <v>Θ. ΖΙΑΚΑ</v>
          </cell>
        </row>
        <row r="2">
          <cell r="G2" t="str">
            <v>ΑΠΟΚΑΤΑΣΤΑΣΗ  ΟΔΙΚΟΥ ΔΙΚΤΥΟΥ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ΞΩΦΥΛΛΟ"/>
      <sheetName val="προμετρηση"/>
      <sheetName val="Φύλλο 5.4.2012"/>
      <sheetName val="ΜΕΣΗ ΑΠΟΣΤΑΣΗ ΑΣ"/>
      <sheetName val="ΠΡΟΥΠΟΛ ΣΩΣΤΟΣ"/>
      <sheetName val="φάκελος έργου"/>
    </sheetNames>
    <sheetDataSet>
      <sheetData sheetId="0">
        <row r="52">
          <cell r="E52" t="str">
            <v>ΓΡΕΒΕΝΑ</v>
          </cell>
        </row>
      </sheetData>
      <sheetData sheetId="3">
        <row r="48">
          <cell r="N48" t="str">
            <v>Ο ΔΙΕΥΘΥΝΤΗΣ  ΤΥ</v>
          </cell>
        </row>
        <row r="50">
          <cell r="N50" t="str">
            <v>ΚΑΡΕΤΣΟΣ ΑΝΑΣΤΑΣΙΟΣ </v>
          </cell>
        </row>
        <row r="51">
          <cell r="N51" t="str">
            <v>ΜΗΧΑΝΟΛΟΓΟΣ ΜΗΧΑΝΙΚΟΣ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 "/>
      <sheetName val="περιοχομενα"/>
      <sheetName val="προμετρηση"/>
      <sheetName val="προυπολογισμός"/>
      <sheetName val="ΕΣΩΤ ΦΑΚ"/>
      <sheetName val="ΦΑΥ"/>
      <sheetName val="ΣΑΥ"/>
      <sheetName val="ΣΑΥ1"/>
      <sheetName val="διαβιβασ."/>
      <sheetName val="φάκελος έργου"/>
      <sheetName val="γεν. όροι"/>
      <sheetName val="ετυπο προσφορας"/>
      <sheetName val="διακηρυξη για αγορα"/>
      <sheetName val="διακηρυξη"/>
    </sheetNames>
    <sheetDataSet>
      <sheetData sheetId="0">
        <row r="42">
          <cell r="D42" t="str">
            <v>Νικόλαος Γ. Καραγιάννης</v>
          </cell>
        </row>
        <row r="43">
          <cell r="D43" t="str">
            <v> Πολιτικός Μηχανικός ΤΕ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2"/>
  <sheetViews>
    <sheetView zoomScaleSheetLayoutView="50" workbookViewId="0" topLeftCell="A1">
      <selection activeCell="D28" sqref="D28:E28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12.875" style="0" customWidth="1"/>
    <col min="6" max="6" width="4.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165"/>
      <c r="D3" s="165"/>
      <c r="E3" s="165"/>
      <c r="F3" s="165"/>
    </row>
    <row r="4" spans="1:12" s="79" customFormat="1" ht="14.25">
      <c r="A4" s="277" t="s">
        <v>3</v>
      </c>
      <c r="B4" s="31"/>
      <c r="C4" s="31"/>
      <c r="D4" s="278"/>
      <c r="E4" s="71"/>
      <c r="F4" s="71"/>
      <c r="G4" s="71"/>
      <c r="H4" s="71"/>
      <c r="I4" s="72"/>
      <c r="J4" s="77"/>
      <c r="K4" s="78"/>
      <c r="L4" s="78"/>
    </row>
    <row r="5" spans="1:12" s="79" customFormat="1" ht="14.25">
      <c r="A5" s="279" t="s">
        <v>53</v>
      </c>
      <c r="B5" s="32"/>
      <c r="C5" s="32"/>
      <c r="D5" s="29"/>
      <c r="E5" s="29"/>
      <c r="F5" s="29"/>
      <c r="G5" s="29"/>
      <c r="H5" s="29"/>
      <c r="I5" s="73"/>
      <c r="J5" s="77"/>
      <c r="K5" s="78"/>
      <c r="L5" s="78"/>
    </row>
    <row r="6" spans="1:12" s="79" customFormat="1" ht="14.25">
      <c r="A6" s="74" t="s">
        <v>54</v>
      </c>
      <c r="B6" s="75"/>
      <c r="C6" s="75"/>
      <c r="D6" s="75"/>
      <c r="E6" s="75"/>
      <c r="F6" s="75"/>
      <c r="G6" s="75"/>
      <c r="H6" s="75"/>
      <c r="I6" s="76"/>
      <c r="J6" s="77"/>
      <c r="K6" s="78"/>
      <c r="L6" s="78"/>
    </row>
    <row r="7" spans="1:12" s="79" customFormat="1" ht="14.25">
      <c r="A7" s="279" t="s">
        <v>26</v>
      </c>
      <c r="B7" s="32"/>
      <c r="C7" s="32"/>
      <c r="D7" s="29"/>
      <c r="E7" s="29"/>
      <c r="F7" s="29"/>
      <c r="G7" s="29"/>
      <c r="H7" s="29"/>
      <c r="I7" s="73"/>
      <c r="J7" s="77"/>
      <c r="K7" s="78"/>
      <c r="L7" s="78"/>
    </row>
    <row r="8" spans="1:12" s="79" customFormat="1" ht="14.25">
      <c r="A8" s="279" t="s">
        <v>108</v>
      </c>
      <c r="B8" s="29"/>
      <c r="C8" s="280" t="s">
        <v>164</v>
      </c>
      <c r="D8" s="281"/>
      <c r="E8" s="29"/>
      <c r="F8" s="29"/>
      <c r="G8" s="29"/>
      <c r="H8" s="29"/>
      <c r="I8" s="73"/>
      <c r="J8" s="77"/>
      <c r="K8" s="78"/>
      <c r="L8" s="78"/>
    </row>
    <row r="9" spans="1:12" s="10" customFormat="1" ht="14.25">
      <c r="A9" s="525"/>
      <c r="B9" s="526"/>
      <c r="C9" s="526"/>
      <c r="D9" s="526"/>
      <c r="E9" s="526"/>
      <c r="F9" s="526"/>
      <c r="G9" s="526"/>
      <c r="H9" s="526"/>
      <c r="I9" s="527"/>
      <c r="J9" s="5"/>
      <c r="K9" s="4"/>
      <c r="L9" s="4"/>
    </row>
    <row r="10" spans="1:12" s="10" customFormat="1" ht="14.25">
      <c r="A10" s="282"/>
      <c r="B10" s="14"/>
      <c r="C10" s="14"/>
      <c r="D10" s="14"/>
      <c r="E10" s="14"/>
      <c r="F10" s="14"/>
      <c r="G10" s="14"/>
      <c r="H10" s="14"/>
      <c r="I10" s="30"/>
      <c r="J10" s="3"/>
      <c r="K10" s="4"/>
      <c r="L10" s="4"/>
    </row>
    <row r="11" spans="1:12" s="10" customFormat="1" ht="14.25">
      <c r="A11" s="282"/>
      <c r="B11" s="14"/>
      <c r="C11" s="14"/>
      <c r="D11" s="14"/>
      <c r="E11" s="14"/>
      <c r="F11" s="14"/>
      <c r="G11" s="14"/>
      <c r="H11" s="14"/>
      <c r="I11" s="30"/>
      <c r="J11" s="3"/>
      <c r="K11" s="4"/>
      <c r="L11" s="4"/>
    </row>
    <row r="12" spans="1:12" s="10" customFormat="1" ht="14.25">
      <c r="A12" s="282"/>
      <c r="B12" s="14"/>
      <c r="C12" s="14"/>
      <c r="D12" s="14"/>
      <c r="E12" s="14"/>
      <c r="F12" s="14"/>
      <c r="G12" s="14"/>
      <c r="H12" s="14"/>
      <c r="I12" s="30"/>
      <c r="J12" s="3"/>
      <c r="K12" s="4"/>
      <c r="L12" s="4"/>
    </row>
    <row r="13" spans="1:12" s="283" customFormat="1" ht="14.25">
      <c r="A13" s="17"/>
      <c r="B13" s="32"/>
      <c r="C13" s="520"/>
      <c r="D13" s="520"/>
      <c r="E13" s="11"/>
      <c r="F13" s="34"/>
      <c r="G13" s="23"/>
      <c r="H13" s="14"/>
      <c r="I13" s="30"/>
      <c r="J13" s="3"/>
      <c r="K13" s="2"/>
      <c r="L13" s="2"/>
    </row>
    <row r="14" spans="1:12" s="283" customFormat="1" ht="4.5" customHeight="1">
      <c r="A14" s="17"/>
      <c r="B14" s="32"/>
      <c r="C14" s="33"/>
      <c r="D14" s="34"/>
      <c r="E14" s="11"/>
      <c r="F14" s="34"/>
      <c r="G14" s="23"/>
      <c r="H14" s="14"/>
      <c r="I14" s="30"/>
      <c r="J14" s="3"/>
      <c r="K14" s="2"/>
      <c r="L14" s="2"/>
    </row>
    <row r="15" spans="1:12" s="283" customFormat="1" ht="14.25">
      <c r="A15" s="17"/>
      <c r="B15" s="32"/>
      <c r="C15" s="33"/>
      <c r="D15" s="34"/>
      <c r="E15" s="11"/>
      <c r="F15" s="34"/>
      <c r="G15" s="23"/>
      <c r="H15" s="14"/>
      <c r="I15" s="30"/>
      <c r="J15" s="3"/>
      <c r="K15" s="2"/>
      <c r="L15" s="2"/>
    </row>
    <row r="16" spans="1:12" s="283" customFormat="1" ht="4.5" customHeight="1">
      <c r="A16" s="17"/>
      <c r="B16" s="32"/>
      <c r="C16" s="34"/>
      <c r="D16" s="34"/>
      <c r="E16" s="11"/>
      <c r="F16" s="34"/>
      <c r="G16" s="23"/>
      <c r="H16" s="14"/>
      <c r="I16" s="30"/>
      <c r="J16" s="3"/>
      <c r="K16" s="2"/>
      <c r="L16" s="2"/>
    </row>
    <row r="17" spans="1:12" s="288" customFormat="1" ht="19.5" customHeight="1">
      <c r="A17" s="284"/>
      <c r="B17" s="285" t="s">
        <v>109</v>
      </c>
      <c r="C17" s="523" t="s">
        <v>151</v>
      </c>
      <c r="D17" s="523"/>
      <c r="E17" s="523"/>
      <c r="F17" s="523"/>
      <c r="G17" s="523"/>
      <c r="H17" s="523"/>
      <c r="I17" s="524"/>
      <c r="J17" s="286"/>
      <c r="K17" s="287"/>
      <c r="L17" s="287"/>
    </row>
    <row r="18" spans="1:12" s="283" customFormat="1" ht="4.5" customHeight="1">
      <c r="A18" s="17"/>
      <c r="B18" s="32"/>
      <c r="C18" s="208"/>
      <c r="D18" s="208"/>
      <c r="E18" s="377"/>
      <c r="F18" s="208"/>
      <c r="G18" s="289"/>
      <c r="H18" s="347"/>
      <c r="I18" s="378"/>
      <c r="J18" s="3"/>
      <c r="K18" s="2"/>
      <c r="L18" s="2"/>
    </row>
    <row r="19" spans="1:12" s="283" customFormat="1" ht="19.5" customHeight="1">
      <c r="A19" s="17"/>
      <c r="B19" s="32"/>
      <c r="C19" s="375" t="s">
        <v>152</v>
      </c>
      <c r="D19" s="375"/>
      <c r="E19" s="375"/>
      <c r="F19" s="375"/>
      <c r="G19" s="375"/>
      <c r="H19" s="375"/>
      <c r="I19" s="376"/>
      <c r="J19" s="3"/>
      <c r="K19" s="2"/>
      <c r="L19" s="2"/>
    </row>
    <row r="20" spans="1:12" s="283" customFormat="1" ht="4.5" customHeight="1">
      <c r="A20" s="17"/>
      <c r="B20" s="32"/>
      <c r="C20" s="327"/>
      <c r="D20" s="327"/>
      <c r="E20" s="379"/>
      <c r="F20" s="327"/>
      <c r="G20" s="340"/>
      <c r="H20" s="347"/>
      <c r="I20" s="378"/>
      <c r="J20" s="3"/>
      <c r="K20" s="2"/>
      <c r="L20" s="2"/>
    </row>
    <row r="21" spans="1:12" s="283" customFormat="1" ht="19.5" customHeight="1">
      <c r="A21" s="17"/>
      <c r="B21" s="328"/>
      <c r="C21" s="522" t="s">
        <v>153</v>
      </c>
      <c r="D21" s="522"/>
      <c r="E21" s="522"/>
      <c r="F21" s="522"/>
      <c r="G21" s="522"/>
      <c r="H21" s="522"/>
      <c r="I21" s="380"/>
      <c r="J21" s="3"/>
      <c r="K21" s="2"/>
      <c r="L21" s="2"/>
    </row>
    <row r="22" spans="1:12" s="283" customFormat="1" ht="4.5" customHeight="1">
      <c r="A22" s="17"/>
      <c r="B22" s="32"/>
      <c r="C22" s="34"/>
      <c r="D22" s="34"/>
      <c r="E22" s="11"/>
      <c r="F22" s="34"/>
      <c r="G22" s="23"/>
      <c r="H22" s="14"/>
      <c r="I22" s="30"/>
      <c r="J22" s="3"/>
      <c r="K22" s="2"/>
      <c r="L22" s="2"/>
    </row>
    <row r="23" spans="1:12" s="283" customFormat="1" ht="13.5" customHeight="1">
      <c r="A23" s="17"/>
      <c r="B23" s="32"/>
      <c r="C23" s="528"/>
      <c r="D23" s="528"/>
      <c r="E23" s="528"/>
      <c r="F23" s="528"/>
      <c r="G23" s="528"/>
      <c r="H23" s="528"/>
      <c r="I23" s="30"/>
      <c r="J23" s="3"/>
      <c r="K23" s="2"/>
      <c r="L23" s="2"/>
    </row>
    <row r="24" spans="1:12" s="283" customFormat="1" ht="4.5" customHeight="1">
      <c r="A24" s="17"/>
      <c r="B24" s="32"/>
      <c r="C24" s="34"/>
      <c r="D24" s="34"/>
      <c r="E24" s="11"/>
      <c r="F24" s="34"/>
      <c r="G24" s="23"/>
      <c r="H24" s="14"/>
      <c r="I24" s="30"/>
      <c r="J24" s="3"/>
      <c r="K24" s="2"/>
      <c r="L24" s="2"/>
    </row>
    <row r="25" spans="1:12" s="283" customFormat="1" ht="4.5" customHeight="1">
      <c r="A25" s="17"/>
      <c r="B25" s="32"/>
      <c r="C25" s="34"/>
      <c r="D25" s="34"/>
      <c r="E25" s="11"/>
      <c r="F25" s="34"/>
      <c r="G25" s="23"/>
      <c r="H25" s="14"/>
      <c r="I25" s="30"/>
      <c r="J25" s="3"/>
      <c r="K25" s="2"/>
      <c r="L25" s="2"/>
    </row>
    <row r="26" spans="1:12" s="296" customFormat="1" ht="16.5">
      <c r="A26" s="290"/>
      <c r="B26" s="291" t="s">
        <v>110</v>
      </c>
      <c r="D26" s="533">
        <f>'ΠΡΟΥΠΟΛΟΓΙΣΜΟΣ 22-6-2018 '!X28</f>
        <v>74400</v>
      </c>
      <c r="E26" s="533"/>
      <c r="F26" s="357"/>
      <c r="G26" s="357"/>
      <c r="H26" s="292"/>
      <c r="I26" s="293"/>
      <c r="J26" s="294"/>
      <c r="K26" s="295"/>
      <c r="L26" s="295"/>
    </row>
    <row r="27" spans="1:12" s="303" customFormat="1" ht="4.5" customHeight="1">
      <c r="A27" s="297"/>
      <c r="B27" s="298"/>
      <c r="C27" s="358"/>
      <c r="D27" s="358"/>
      <c r="E27" s="359"/>
      <c r="F27" s="358"/>
      <c r="G27" s="360"/>
      <c r="H27" s="299"/>
      <c r="I27" s="300"/>
      <c r="J27" s="301"/>
      <c r="K27" s="302"/>
      <c r="L27" s="302"/>
    </row>
    <row r="28" spans="1:12" s="296" customFormat="1" ht="16.5">
      <c r="A28" s="290"/>
      <c r="B28" s="291" t="s">
        <v>111</v>
      </c>
      <c r="C28" s="361"/>
      <c r="D28" s="521" t="s">
        <v>179</v>
      </c>
      <c r="E28" s="521"/>
      <c r="F28" s="362"/>
      <c r="G28" s="362"/>
      <c r="H28" s="292"/>
      <c r="I28" s="293"/>
      <c r="J28" s="294"/>
      <c r="K28" s="295"/>
      <c r="L28" s="295"/>
    </row>
    <row r="29" spans="1:12" s="283" customFormat="1" ht="16.5">
      <c r="A29" s="282"/>
      <c r="B29" s="304" t="s">
        <v>112</v>
      </c>
      <c r="D29" s="534">
        <v>21659.37</v>
      </c>
      <c r="E29" s="534"/>
      <c r="F29" s="363"/>
      <c r="G29" s="363"/>
      <c r="H29" s="14"/>
      <c r="I29" s="30"/>
      <c r="J29" s="3"/>
      <c r="K29" s="2"/>
      <c r="L29" s="2"/>
    </row>
    <row r="30" spans="1:12" s="283" customFormat="1" ht="12.75">
      <c r="A30" s="282"/>
      <c r="B30" s="14"/>
      <c r="C30" s="14"/>
      <c r="D30" s="14"/>
      <c r="E30" s="14"/>
      <c r="F30" s="14"/>
      <c r="G30" s="14"/>
      <c r="H30" s="14"/>
      <c r="I30" s="30"/>
      <c r="J30" s="3"/>
      <c r="K30" s="2"/>
      <c r="L30" s="2"/>
    </row>
    <row r="31" spans="1:12" s="283" customFormat="1" ht="12.75">
      <c r="A31" s="282"/>
      <c r="B31" s="14"/>
      <c r="C31" s="14"/>
      <c r="D31" s="14"/>
      <c r="E31" s="14"/>
      <c r="F31" s="14"/>
      <c r="G31" s="14"/>
      <c r="H31" s="14"/>
      <c r="I31" s="30"/>
      <c r="J31" s="3"/>
      <c r="K31" s="2"/>
      <c r="L31" s="2"/>
    </row>
    <row r="32" spans="1:12" s="283" customFormat="1" ht="14.25">
      <c r="A32" s="305"/>
      <c r="B32" s="306"/>
      <c r="C32" s="306"/>
      <c r="D32" s="306"/>
      <c r="E32" s="306"/>
      <c r="F32" s="307"/>
      <c r="G32" s="307"/>
      <c r="H32" s="307"/>
      <c r="I32" s="308"/>
      <c r="J32" s="3"/>
      <c r="K32" s="2"/>
      <c r="L32" s="2"/>
    </row>
    <row r="33" spans="1:12" s="283" customFormat="1" ht="14.25">
      <c r="A33" s="18"/>
      <c r="B33" s="27"/>
      <c r="C33" s="27"/>
      <c r="D33" s="27"/>
      <c r="E33" s="27"/>
      <c r="F33" s="15"/>
      <c r="G33" s="15"/>
      <c r="H33" s="15"/>
      <c r="I33" s="19"/>
      <c r="J33" s="3"/>
      <c r="K33" s="2"/>
      <c r="L33" s="2"/>
    </row>
    <row r="34" spans="1:12" s="283" customFormat="1" ht="13.5" customHeight="1">
      <c r="A34" s="18"/>
      <c r="B34" s="531"/>
      <c r="C34" s="531"/>
      <c r="D34" s="531"/>
      <c r="E34" s="27"/>
      <c r="F34" s="15"/>
      <c r="G34" s="15"/>
      <c r="H34" s="15"/>
      <c r="I34" s="19"/>
      <c r="J34" s="3"/>
      <c r="K34" s="2"/>
      <c r="L34" s="2"/>
    </row>
    <row r="35" spans="1:12" s="283" customFormat="1" ht="4.5" customHeight="1">
      <c r="A35" s="18"/>
      <c r="B35" s="27"/>
      <c r="C35" s="27"/>
      <c r="D35" s="27"/>
      <c r="E35" s="27"/>
      <c r="F35" s="15"/>
      <c r="G35" s="15"/>
      <c r="H35" s="15"/>
      <c r="I35" s="19"/>
      <c r="J35" s="3"/>
      <c r="K35" s="2"/>
      <c r="L35" s="2"/>
    </row>
    <row r="36" spans="1:12" s="283" customFormat="1" ht="14.25">
      <c r="A36" s="18"/>
      <c r="B36" s="531"/>
      <c r="C36" s="531"/>
      <c r="D36" s="531"/>
      <c r="E36" s="27"/>
      <c r="F36" s="15"/>
      <c r="G36" s="15"/>
      <c r="H36" s="15"/>
      <c r="I36" s="19"/>
      <c r="J36" s="3"/>
      <c r="K36" s="2"/>
      <c r="L36" s="2"/>
    </row>
    <row r="37" spans="1:12" s="283" customFormat="1" ht="4.5" customHeight="1">
      <c r="A37" s="18"/>
      <c r="B37" s="27"/>
      <c r="C37" s="27"/>
      <c r="D37" s="27"/>
      <c r="E37" s="27"/>
      <c r="F37" s="15"/>
      <c r="G37" s="15"/>
      <c r="H37" s="15"/>
      <c r="I37" s="19"/>
      <c r="J37" s="3"/>
      <c r="K37" s="2"/>
      <c r="L37" s="2"/>
    </row>
    <row r="38" spans="1:12" s="283" customFormat="1" ht="14.25">
      <c r="A38" s="18"/>
      <c r="B38" s="531"/>
      <c r="C38" s="531"/>
      <c r="D38" s="531"/>
      <c r="E38" s="27"/>
      <c r="F38" s="15"/>
      <c r="G38" s="15"/>
      <c r="H38" s="15"/>
      <c r="I38" s="19"/>
      <c r="J38" s="3"/>
      <c r="K38" s="2"/>
      <c r="L38" s="2"/>
    </row>
    <row r="39" spans="1:12" s="283" customFormat="1" ht="4.5" customHeight="1">
      <c r="A39" s="18"/>
      <c r="B39" s="27"/>
      <c r="C39" s="27"/>
      <c r="D39" s="27"/>
      <c r="E39" s="27"/>
      <c r="F39" s="15"/>
      <c r="G39" s="15"/>
      <c r="H39" s="15"/>
      <c r="I39" s="19"/>
      <c r="J39" s="3"/>
      <c r="K39" s="2"/>
      <c r="L39" s="2"/>
    </row>
    <row r="40" spans="1:12" s="283" customFormat="1" ht="14.25">
      <c r="A40" s="18"/>
      <c r="B40" s="532"/>
      <c r="C40" s="532"/>
      <c r="D40" s="532"/>
      <c r="E40" s="27"/>
      <c r="F40" s="15"/>
      <c r="G40" s="15"/>
      <c r="H40" s="15"/>
      <c r="I40" s="19"/>
      <c r="J40" s="3"/>
      <c r="K40" s="2"/>
      <c r="L40" s="2"/>
    </row>
    <row r="41" spans="1:12" s="283" customFormat="1" ht="4.5" customHeight="1">
      <c r="A41" s="18"/>
      <c r="B41" s="27"/>
      <c r="C41" s="27"/>
      <c r="D41" s="27"/>
      <c r="E41" s="27"/>
      <c r="F41" s="15"/>
      <c r="G41" s="15"/>
      <c r="H41" s="15"/>
      <c r="I41" s="19"/>
      <c r="J41" s="3"/>
      <c r="K41" s="2"/>
      <c r="L41" s="2"/>
    </row>
    <row r="42" spans="1:12" s="283" customFormat="1" ht="14.25">
      <c r="A42" s="20"/>
      <c r="B42" s="29"/>
      <c r="C42" s="309"/>
      <c r="D42" s="309"/>
      <c r="E42" s="12"/>
      <c r="F42" s="3"/>
      <c r="G42" s="3"/>
      <c r="H42" s="3"/>
      <c r="I42" s="21"/>
      <c r="J42" s="3"/>
      <c r="K42" s="2"/>
      <c r="L42" s="2"/>
    </row>
    <row r="43" spans="1:12" s="283" customFormat="1" ht="4.5" customHeight="1">
      <c r="A43" s="20"/>
      <c r="B43" s="29"/>
      <c r="C43" s="29"/>
      <c r="D43" s="29"/>
      <c r="E43" s="12"/>
      <c r="F43" s="3"/>
      <c r="G43" s="3"/>
      <c r="H43" s="3"/>
      <c r="I43" s="21"/>
      <c r="J43" s="3"/>
      <c r="K43" s="2"/>
      <c r="L43" s="2"/>
    </row>
    <row r="44" spans="1:12" s="164" customFormat="1" ht="14.25">
      <c r="A44" s="159"/>
      <c r="B44" s="531"/>
      <c r="C44" s="531"/>
      <c r="D44" s="531"/>
      <c r="E44" s="163"/>
      <c r="F44" s="161"/>
      <c r="G44" s="161"/>
      <c r="H44" s="161"/>
      <c r="I44" s="162"/>
      <c r="J44" s="161"/>
      <c r="K44" s="160"/>
      <c r="L44" s="160"/>
    </row>
    <row r="45" spans="1:12" s="283" customFormat="1" ht="4.5" customHeight="1">
      <c r="A45" s="20"/>
      <c r="B45" s="29"/>
      <c r="C45" s="29"/>
      <c r="D45" s="29"/>
      <c r="E45" s="12"/>
      <c r="F45" s="3"/>
      <c r="G45" s="3"/>
      <c r="H45" s="3"/>
      <c r="I45" s="21"/>
      <c r="J45" s="3"/>
      <c r="K45" s="2"/>
      <c r="L45" s="2"/>
    </row>
    <row r="46" spans="1:12" s="283" customFormat="1" ht="14.25">
      <c r="A46" s="20"/>
      <c r="B46" s="29"/>
      <c r="C46" s="29"/>
      <c r="D46" s="29"/>
      <c r="E46" s="12"/>
      <c r="F46" s="3"/>
      <c r="G46" s="3"/>
      <c r="H46" s="3"/>
      <c r="I46" s="21"/>
      <c r="J46" s="3"/>
      <c r="K46" s="2"/>
      <c r="L46" s="2"/>
    </row>
    <row r="47" spans="1:12" s="283" customFormat="1" ht="15" customHeight="1">
      <c r="A47" s="535"/>
      <c r="B47" s="536"/>
      <c r="C47" s="536"/>
      <c r="D47" s="536"/>
      <c r="E47" s="536"/>
      <c r="F47" s="536"/>
      <c r="G47" s="536"/>
      <c r="H47" s="536"/>
      <c r="I47" s="537"/>
      <c r="J47" s="14"/>
      <c r="K47" s="2"/>
      <c r="L47" s="2"/>
    </row>
    <row r="48" spans="1:12" s="283" customFormat="1" ht="4.5" customHeight="1">
      <c r="A48" s="16"/>
      <c r="B48" s="3"/>
      <c r="C48" s="3"/>
      <c r="D48" s="3"/>
      <c r="E48" s="3"/>
      <c r="F48" s="3"/>
      <c r="G48" s="3"/>
      <c r="H48" s="3"/>
      <c r="I48" s="21"/>
      <c r="J48" s="3"/>
      <c r="K48" s="2"/>
      <c r="L48" s="2"/>
    </row>
    <row r="49" spans="1:12" s="283" customFormat="1" ht="12.75">
      <c r="A49" s="16"/>
      <c r="B49" s="3"/>
      <c r="C49" s="3"/>
      <c r="D49" s="3"/>
      <c r="E49" s="3"/>
      <c r="F49" s="3"/>
      <c r="G49" s="3"/>
      <c r="H49" s="3"/>
      <c r="I49" s="21"/>
      <c r="J49" s="3"/>
      <c r="K49" s="2"/>
      <c r="L49" s="2"/>
    </row>
    <row r="50" spans="1:12" s="283" customFormat="1" ht="12.75">
      <c r="A50" s="16"/>
      <c r="B50" s="3"/>
      <c r="C50" s="3"/>
      <c r="D50" s="3"/>
      <c r="E50" s="3"/>
      <c r="F50" s="3"/>
      <c r="G50" s="3"/>
      <c r="H50" s="3"/>
      <c r="I50" s="21"/>
      <c r="J50" s="3"/>
      <c r="K50" s="2"/>
      <c r="L50" s="2"/>
    </row>
    <row r="51" spans="1:12" s="283" customFormat="1" ht="14.25" customHeight="1">
      <c r="A51" s="16"/>
      <c r="B51" s="3"/>
      <c r="C51" s="3"/>
      <c r="D51" s="3"/>
      <c r="E51" s="542"/>
      <c r="F51" s="542"/>
      <c r="G51" s="542"/>
      <c r="H51" s="542"/>
      <c r="I51" s="543"/>
      <c r="J51" s="3"/>
      <c r="K51" s="2"/>
      <c r="L51" s="2"/>
    </row>
    <row r="52" spans="1:10" s="13" customFormat="1" ht="14.25">
      <c r="A52" s="35"/>
      <c r="B52" s="12"/>
      <c r="C52" s="12"/>
      <c r="D52" s="310"/>
      <c r="E52" s="311" t="s">
        <v>35</v>
      </c>
      <c r="F52" s="530">
        <v>43273</v>
      </c>
      <c r="G52" s="530"/>
      <c r="H52" s="530"/>
      <c r="I52" s="312"/>
      <c r="J52" s="22"/>
    </row>
    <row r="53" spans="1:10" s="13" customFormat="1" ht="14.25">
      <c r="A53" s="35"/>
      <c r="B53" s="12"/>
      <c r="C53" s="12"/>
      <c r="D53" s="12"/>
      <c r="E53" s="12"/>
      <c r="F53" s="12"/>
      <c r="G53" s="12"/>
      <c r="H53" s="12"/>
      <c r="I53" s="36"/>
      <c r="J53" s="22"/>
    </row>
    <row r="54" spans="1:10" s="13" customFormat="1" ht="14.25">
      <c r="A54" s="35"/>
      <c r="B54" s="12"/>
      <c r="C54" s="12"/>
      <c r="D54" s="544"/>
      <c r="E54" s="544"/>
      <c r="F54" s="544"/>
      <c r="G54" s="544"/>
      <c r="H54" s="544"/>
      <c r="I54" s="529"/>
      <c r="J54" s="22"/>
    </row>
    <row r="55" spans="1:10" s="13" customFormat="1" ht="14.25">
      <c r="A55" s="35"/>
      <c r="B55" s="12"/>
      <c r="C55" s="12"/>
      <c r="D55" s="12"/>
      <c r="E55" s="12"/>
      <c r="F55" s="12"/>
      <c r="G55" s="12"/>
      <c r="H55" s="12"/>
      <c r="I55" s="36"/>
      <c r="J55" s="22"/>
    </row>
    <row r="56" spans="1:10" s="13" customFormat="1" ht="14.25">
      <c r="A56" s="35"/>
      <c r="B56" s="12"/>
      <c r="C56" s="12"/>
      <c r="D56" s="12"/>
      <c r="E56" s="12"/>
      <c r="F56" s="12"/>
      <c r="G56" s="12"/>
      <c r="H56" s="12"/>
      <c r="I56" s="36"/>
      <c r="J56" s="22"/>
    </row>
    <row r="57" spans="1:10" s="13" customFormat="1" ht="14.25">
      <c r="A57" s="35"/>
      <c r="B57" s="12"/>
      <c r="C57" s="12"/>
      <c r="D57" s="538"/>
      <c r="E57" s="538"/>
      <c r="F57" s="538"/>
      <c r="G57" s="538"/>
      <c r="H57" s="538"/>
      <c r="I57" s="539"/>
      <c r="J57" s="22"/>
    </row>
    <row r="58" spans="1:10" s="13" customFormat="1" ht="14.25">
      <c r="A58" s="37"/>
      <c r="B58" s="38"/>
      <c r="C58" s="38"/>
      <c r="D58" s="540"/>
      <c r="E58" s="540"/>
      <c r="F58" s="540"/>
      <c r="G58" s="540"/>
      <c r="H58" s="540"/>
      <c r="I58" s="541"/>
      <c r="J58" s="22"/>
    </row>
    <row r="59" spans="1:10" s="283" customFormat="1" ht="12.75">
      <c r="A59" s="309"/>
      <c r="B59" s="309"/>
      <c r="C59" s="309"/>
      <c r="D59" s="3"/>
      <c r="E59" s="3"/>
      <c r="F59" s="3"/>
      <c r="G59" s="3"/>
      <c r="H59" s="3"/>
      <c r="I59" s="3"/>
      <c r="J59" s="309"/>
    </row>
    <row r="60" spans="4:9" s="10" customFormat="1" ht="14.25">
      <c r="D60" s="4"/>
      <c r="E60" s="4"/>
      <c r="F60" s="4"/>
      <c r="G60" s="4"/>
      <c r="H60" s="4"/>
      <c r="I60" s="4"/>
    </row>
    <row r="61" spans="4:9" s="10" customFormat="1" ht="14.25">
      <c r="D61" s="4"/>
      <c r="E61" s="4"/>
      <c r="F61" s="4"/>
      <c r="G61" s="4"/>
      <c r="H61" s="4"/>
      <c r="I61" s="4"/>
    </row>
    <row r="62" spans="4:9" s="10" customFormat="1" ht="14.25">
      <c r="D62" s="4"/>
      <c r="E62" s="4"/>
      <c r="F62" s="4"/>
      <c r="G62" s="4"/>
      <c r="H62" s="175" t="s">
        <v>103</v>
      </c>
      <c r="I62" s="28" t="s">
        <v>118</v>
      </c>
    </row>
    <row r="63" s="10" customFormat="1" ht="14.25"/>
    <row r="64" s="10" customFormat="1" ht="14.25"/>
    <row r="65" s="10" customFormat="1" ht="14.25"/>
  </sheetData>
  <mergeCells count="19">
    <mergeCell ref="A9:I9"/>
    <mergeCell ref="B34:D34"/>
    <mergeCell ref="C23:H23"/>
    <mergeCell ref="C13:D13"/>
    <mergeCell ref="D28:E28"/>
    <mergeCell ref="C21:H21"/>
    <mergeCell ref="C17:I17"/>
    <mergeCell ref="A47:I47"/>
    <mergeCell ref="D57:I57"/>
    <mergeCell ref="D58:I58"/>
    <mergeCell ref="E51:I51"/>
    <mergeCell ref="D54:I54"/>
    <mergeCell ref="F52:H52"/>
    <mergeCell ref="B38:D38"/>
    <mergeCell ref="B40:D40"/>
    <mergeCell ref="B44:D44"/>
    <mergeCell ref="D26:E26"/>
    <mergeCell ref="D29:E29"/>
    <mergeCell ref="B36:D36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6" max="8" man="1"/>
  </rowBreaks>
  <colBreaks count="2" manualBreakCount="2">
    <brk id="9" min="3" max="47" man="1"/>
    <brk id="10" min="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64"/>
  <sheetViews>
    <sheetView zoomScaleSheetLayoutView="50" workbookViewId="0" topLeftCell="A31">
      <selection activeCell="K22" sqref="K22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3.875" style="0" customWidth="1"/>
    <col min="6" max="6" width="12.00390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165"/>
      <c r="D3" s="165"/>
      <c r="E3" s="165"/>
      <c r="F3" s="165"/>
    </row>
    <row r="4" spans="1:12" s="79" customFormat="1" ht="14.25">
      <c r="A4" s="329" t="s">
        <v>3</v>
      </c>
      <c r="B4" s="71"/>
      <c r="C4" s="71"/>
      <c r="D4" s="71"/>
      <c r="E4" s="71"/>
      <c r="F4" s="71"/>
      <c r="G4" s="71"/>
      <c r="H4" s="71"/>
      <c r="I4" s="72"/>
      <c r="J4" s="77"/>
      <c r="K4" s="78"/>
      <c r="L4" s="78"/>
    </row>
    <row r="5" spans="1:12" s="79" customFormat="1" ht="14.25">
      <c r="A5" s="330" t="s">
        <v>53</v>
      </c>
      <c r="B5" s="29"/>
      <c r="C5" s="29"/>
      <c r="D5" s="29"/>
      <c r="E5" s="29"/>
      <c r="F5" s="29"/>
      <c r="G5" s="29"/>
      <c r="H5" s="29"/>
      <c r="I5" s="73"/>
      <c r="J5" s="77"/>
      <c r="K5" s="78"/>
      <c r="L5" s="78"/>
    </row>
    <row r="6" spans="1:12" s="79" customFormat="1" ht="14.25">
      <c r="A6" s="74" t="s">
        <v>54</v>
      </c>
      <c r="B6" s="75"/>
      <c r="C6" s="75"/>
      <c r="D6" s="75"/>
      <c r="E6" s="75"/>
      <c r="F6" s="75"/>
      <c r="G6" s="75"/>
      <c r="H6" s="75"/>
      <c r="I6" s="76"/>
      <c r="J6" s="77"/>
      <c r="K6" s="78"/>
      <c r="L6" s="78"/>
    </row>
    <row r="7" spans="1:12" s="79" customFormat="1" ht="14.25">
      <c r="A7" s="330" t="s">
        <v>26</v>
      </c>
      <c r="B7" s="29"/>
      <c r="C7" s="29"/>
      <c r="D7" s="29"/>
      <c r="E7" s="29"/>
      <c r="F7" s="29"/>
      <c r="G7" s="29"/>
      <c r="H7" s="29"/>
      <c r="I7" s="73"/>
      <c r="J7" s="77"/>
      <c r="K7" s="78"/>
      <c r="L7" s="78"/>
    </row>
    <row r="8" spans="1:12" s="79" customFormat="1" ht="14.25">
      <c r="A8" s="330"/>
      <c r="B8" s="29"/>
      <c r="C8" s="29"/>
      <c r="D8" s="29"/>
      <c r="E8" s="29"/>
      <c r="F8" s="29"/>
      <c r="G8" s="29"/>
      <c r="H8" s="29"/>
      <c r="I8" s="73"/>
      <c r="J8" s="77"/>
      <c r="K8" s="78"/>
      <c r="L8" s="78"/>
    </row>
    <row r="9" spans="1:12" s="10" customFormat="1" ht="14.25">
      <c r="A9" s="474"/>
      <c r="B9" s="475"/>
      <c r="C9" s="475"/>
      <c r="D9" s="475"/>
      <c r="E9" s="475"/>
      <c r="F9" s="475"/>
      <c r="G9" s="475"/>
      <c r="H9" s="475"/>
      <c r="I9" s="545"/>
      <c r="J9" s="5"/>
      <c r="K9" s="4"/>
      <c r="L9" s="4"/>
    </row>
    <row r="10" spans="1:12" s="10" customFormat="1" ht="14.25">
      <c r="A10" s="14"/>
      <c r="B10" s="14"/>
      <c r="C10" s="14"/>
      <c r="D10" s="14"/>
      <c r="E10" s="14"/>
      <c r="F10" s="14"/>
      <c r="G10" s="14"/>
      <c r="H10" s="14"/>
      <c r="I10" s="14"/>
      <c r="J10" s="3"/>
      <c r="K10" s="4"/>
      <c r="L10" s="4"/>
    </row>
    <row r="11" spans="1:12" s="10" customFormat="1" ht="14.25">
      <c r="A11" s="14"/>
      <c r="B11" s="14"/>
      <c r="C11" s="14"/>
      <c r="D11" s="14"/>
      <c r="E11" s="14"/>
      <c r="F11" s="14"/>
      <c r="G11" s="14"/>
      <c r="H11" s="14"/>
      <c r="I11" s="14"/>
      <c r="J11" s="3"/>
      <c r="K11" s="4"/>
      <c r="L11" s="4"/>
    </row>
    <row r="12" spans="1:12" s="10" customFormat="1" ht="14.25">
      <c r="A12" s="344"/>
      <c r="B12" s="344"/>
      <c r="C12" s="344"/>
      <c r="D12" s="344"/>
      <c r="E12" s="344"/>
      <c r="F12" s="344"/>
      <c r="G12" s="344"/>
      <c r="H12" s="344"/>
      <c r="I12" s="344"/>
      <c r="J12" s="3"/>
      <c r="K12" s="4"/>
      <c r="L12" s="4"/>
    </row>
    <row r="13" spans="1:12" s="283" customFormat="1" ht="14.25">
      <c r="A13" s="332"/>
      <c r="B13" s="31" t="s">
        <v>114</v>
      </c>
      <c r="C13" s="550" t="str">
        <f>'ΕΞΩΦΥ ΣΩΣ'!C8</f>
        <v>77/2018</v>
      </c>
      <c r="D13" s="550"/>
      <c r="E13" s="333"/>
      <c r="F13" s="334"/>
      <c r="G13" s="335"/>
      <c r="H13" s="331"/>
      <c r="I13" s="336"/>
      <c r="J13" s="16"/>
      <c r="K13" s="2"/>
      <c r="L13" s="2"/>
    </row>
    <row r="14" spans="1:12" s="283" customFormat="1" ht="4.5" customHeight="1">
      <c r="A14" s="17"/>
      <c r="B14" s="32"/>
      <c r="C14" s="33"/>
      <c r="D14" s="34"/>
      <c r="E14" s="11"/>
      <c r="F14" s="34"/>
      <c r="G14" s="23"/>
      <c r="H14" s="14"/>
      <c r="I14" s="30"/>
      <c r="J14" s="16"/>
      <c r="K14" s="2"/>
      <c r="L14" s="2"/>
    </row>
    <row r="15" spans="1:12" s="283" customFormat="1" ht="14.25">
      <c r="A15" s="17"/>
      <c r="B15" s="32" t="s">
        <v>25</v>
      </c>
      <c r="C15" s="33" t="s">
        <v>58</v>
      </c>
      <c r="D15" s="34"/>
      <c r="E15" s="11"/>
      <c r="F15" s="34"/>
      <c r="G15" s="23"/>
      <c r="H15" s="14"/>
      <c r="I15" s="30"/>
      <c r="J15" s="16"/>
      <c r="K15" s="2"/>
      <c r="L15" s="2"/>
    </row>
    <row r="16" spans="1:12" s="283" customFormat="1" ht="4.5" customHeight="1">
      <c r="A16" s="17"/>
      <c r="B16" s="32"/>
      <c r="C16" s="34"/>
      <c r="D16" s="34"/>
      <c r="E16" s="11"/>
      <c r="F16" s="34"/>
      <c r="G16" s="23"/>
      <c r="H16" s="14"/>
      <c r="I16" s="30"/>
      <c r="J16" s="16"/>
      <c r="K16" s="2"/>
      <c r="L16" s="2"/>
    </row>
    <row r="17" spans="1:12" s="283" customFormat="1" ht="14.25">
      <c r="A17" s="17"/>
      <c r="B17" s="32" t="s">
        <v>6</v>
      </c>
      <c r="C17" s="208" t="str">
        <f>'ΕΞΩΦΥ ΣΩΣ'!C17</f>
        <v>ΑΠΟΚΑΤΑΣΤΑΣΗ ΦΘΟΡΩΝ ΟΔΟΣΤΡΩ-</v>
      </c>
      <c r="D17" s="208"/>
      <c r="E17" s="190"/>
      <c r="F17" s="337"/>
      <c r="G17" s="381"/>
      <c r="H17" s="14"/>
      <c r="I17" s="30"/>
      <c r="J17" s="16"/>
      <c r="K17" s="2"/>
      <c r="L17" s="2"/>
    </row>
    <row r="18" spans="1:12" s="283" customFormat="1" ht="4.5" customHeight="1">
      <c r="A18" s="17"/>
      <c r="B18" s="32"/>
      <c r="C18" s="208"/>
      <c r="D18" s="208"/>
      <c r="E18" s="190"/>
      <c r="F18" s="208"/>
      <c r="G18" s="289"/>
      <c r="H18" s="14"/>
      <c r="I18" s="30"/>
      <c r="J18" s="16"/>
      <c r="K18" s="2"/>
      <c r="L18" s="2"/>
    </row>
    <row r="19" spans="1:12" s="283" customFormat="1" ht="13.5" customHeight="1">
      <c r="A19" s="17"/>
      <c r="B19" s="32"/>
      <c r="C19" s="208" t="str">
        <f>'ΕΞΩΦΥ ΣΩΣ'!C19</f>
        <v>ΜΑΤΩΝ (ΑΣΦΑΛΤΙΚΑ) Τ.Κ. ΚΡΑΝΙΑΣ</v>
      </c>
      <c r="D19" s="208"/>
      <c r="E19" s="190"/>
      <c r="F19" s="337"/>
      <c r="G19" s="381"/>
      <c r="H19" s="14"/>
      <c r="I19" s="30"/>
      <c r="J19" s="16"/>
      <c r="K19" s="2"/>
      <c r="L19" s="2"/>
    </row>
    <row r="20" spans="1:12" s="283" customFormat="1" ht="4.5" customHeight="1">
      <c r="A20" s="17"/>
      <c r="B20" s="32"/>
      <c r="C20" s="310"/>
      <c r="D20" s="310"/>
      <c r="E20" s="11"/>
      <c r="F20" s="310"/>
      <c r="G20" s="382"/>
      <c r="H20" s="14"/>
      <c r="I20" s="30"/>
      <c r="J20" s="16"/>
      <c r="K20" s="2"/>
      <c r="L20" s="2"/>
    </row>
    <row r="21" spans="1:12" s="283" customFormat="1" ht="13.5" customHeight="1">
      <c r="A21" s="17"/>
      <c r="B21" s="32"/>
      <c r="C21" s="549" t="str">
        <f>'ΕΞΩΦΥ ΣΩΣ'!C21:H21</f>
        <v>ΠΕΡΙΒΟΛΙΟΥ</v>
      </c>
      <c r="D21" s="549"/>
      <c r="E21" s="549"/>
      <c r="F21" s="549"/>
      <c r="G21" s="383"/>
      <c r="H21" s="14"/>
      <c r="I21" s="30"/>
      <c r="J21" s="16"/>
      <c r="K21" s="2"/>
      <c r="L21" s="2"/>
    </row>
    <row r="22" spans="1:12" s="283" customFormat="1" ht="4.5" customHeight="1">
      <c r="A22" s="17"/>
      <c r="B22" s="32"/>
      <c r="C22" s="34"/>
      <c r="D22" s="34"/>
      <c r="E22" s="11"/>
      <c r="F22" s="34"/>
      <c r="G22" s="23"/>
      <c r="H22" s="14"/>
      <c r="I22" s="30"/>
      <c r="J22" s="16"/>
      <c r="K22" s="2"/>
      <c r="L22" s="2"/>
    </row>
    <row r="23" spans="1:12" s="283" customFormat="1" ht="13.5" customHeight="1">
      <c r="A23" s="342"/>
      <c r="B23" s="343"/>
      <c r="C23" s="548"/>
      <c r="D23" s="548"/>
      <c r="E23" s="548"/>
      <c r="F23" s="548"/>
      <c r="G23" s="548"/>
      <c r="H23" s="548"/>
      <c r="I23" s="345"/>
      <c r="J23" s="16"/>
      <c r="K23" s="2"/>
      <c r="L23" s="2"/>
    </row>
    <row r="24" spans="1:12" s="283" customFormat="1" ht="4.5" customHeight="1">
      <c r="A24" s="369"/>
      <c r="B24" s="31"/>
      <c r="C24" s="334"/>
      <c r="D24" s="334"/>
      <c r="E24" s="333"/>
      <c r="F24" s="334"/>
      <c r="G24" s="335"/>
      <c r="H24" s="331"/>
      <c r="I24" s="331"/>
      <c r="J24" s="3"/>
      <c r="K24" s="2"/>
      <c r="L24" s="2"/>
    </row>
    <row r="25" spans="1:12" s="283" customFormat="1" ht="4.5" customHeight="1">
      <c r="A25" s="370"/>
      <c r="B25" s="32"/>
      <c r="C25" s="34"/>
      <c r="D25" s="34"/>
      <c r="E25" s="11"/>
      <c r="F25" s="34"/>
      <c r="G25" s="23"/>
      <c r="H25" s="14"/>
      <c r="I25" s="14"/>
      <c r="J25" s="3"/>
      <c r="K25" s="2"/>
      <c r="L25" s="2"/>
    </row>
    <row r="26" spans="1:12" s="283" customFormat="1" ht="14.25">
      <c r="A26" s="370"/>
      <c r="B26" s="32"/>
      <c r="C26" s="546"/>
      <c r="D26" s="546"/>
      <c r="E26" s="11"/>
      <c r="F26" s="341"/>
      <c r="G26" s="23"/>
      <c r="H26" s="14"/>
      <c r="I26" s="14"/>
      <c r="J26" s="3"/>
      <c r="K26" s="2"/>
      <c r="L26" s="2"/>
    </row>
    <row r="27" spans="1:12" s="283" customFormat="1" ht="4.5" customHeight="1">
      <c r="A27" s="370"/>
      <c r="B27" s="32"/>
      <c r="C27" s="341"/>
      <c r="D27" s="341"/>
      <c r="E27" s="11"/>
      <c r="F27" s="341"/>
      <c r="G27" s="23"/>
      <c r="H27" s="14"/>
      <c r="I27" s="14"/>
      <c r="J27" s="3"/>
      <c r="K27" s="2"/>
      <c r="L27" s="2"/>
    </row>
    <row r="28" spans="1:12" s="283" customFormat="1" ht="14.25">
      <c r="A28" s="370"/>
      <c r="B28" s="32"/>
      <c r="C28" s="547"/>
      <c r="D28" s="547"/>
      <c r="E28" s="371"/>
      <c r="F28" s="372"/>
      <c r="G28" s="373"/>
      <c r="H28" s="14"/>
      <c r="I28" s="14"/>
      <c r="J28" s="3"/>
      <c r="K28" s="2"/>
      <c r="L28" s="2"/>
    </row>
    <row r="29" spans="1:12" s="283" customFormat="1" ht="12.75">
      <c r="A29" s="14"/>
      <c r="B29" s="15"/>
      <c r="C29" s="14"/>
      <c r="D29" s="346"/>
      <c r="E29" s="347"/>
      <c r="F29" s="14"/>
      <c r="G29" s="14"/>
      <c r="H29" s="14"/>
      <c r="I29" s="14"/>
      <c r="J29" s="3"/>
      <c r="K29" s="2"/>
      <c r="L29" s="2"/>
    </row>
    <row r="30" spans="1:12" s="283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3"/>
      <c r="K30" s="2"/>
      <c r="L30" s="2"/>
    </row>
    <row r="31" spans="1:12" s="283" customFormat="1" ht="12.75">
      <c r="A31" s="14"/>
      <c r="B31" s="14"/>
      <c r="C31" s="14"/>
      <c r="D31" s="14"/>
      <c r="E31" s="14"/>
      <c r="F31" s="14"/>
      <c r="G31" s="14"/>
      <c r="H31" s="14"/>
      <c r="I31" s="14"/>
      <c r="J31" s="3"/>
      <c r="K31" s="2"/>
      <c r="L31" s="2"/>
    </row>
    <row r="32" spans="1:12" s="283" customFormat="1" ht="14.25">
      <c r="A32" s="348"/>
      <c r="B32" s="349" t="s">
        <v>115</v>
      </c>
      <c r="C32" s="349"/>
      <c r="D32" s="349"/>
      <c r="E32" s="349"/>
      <c r="F32" s="350"/>
      <c r="G32" s="350"/>
      <c r="H32" s="350"/>
      <c r="I32" s="351"/>
      <c r="J32" s="3"/>
      <c r="K32" s="2"/>
      <c r="L32" s="2"/>
    </row>
    <row r="33" spans="1:12" s="283" customFormat="1" ht="14.25">
      <c r="A33" s="18"/>
      <c r="B33" s="27"/>
      <c r="C33" s="27"/>
      <c r="D33" s="27"/>
      <c r="E33" s="27"/>
      <c r="F33" s="15"/>
      <c r="G33" s="15"/>
      <c r="H33" s="15"/>
      <c r="I33" s="19"/>
      <c r="J33" s="3"/>
      <c r="K33" s="2"/>
      <c r="L33" s="2"/>
    </row>
    <row r="34" spans="1:12" s="283" customFormat="1" ht="13.5" customHeight="1">
      <c r="A34" s="18"/>
      <c r="B34" s="531" t="s">
        <v>119</v>
      </c>
      <c r="C34" s="531"/>
      <c r="D34" s="531"/>
      <c r="E34" s="27"/>
      <c r="F34" s="15"/>
      <c r="G34" s="15"/>
      <c r="H34" s="15"/>
      <c r="I34" s="19"/>
      <c r="J34" s="3"/>
      <c r="K34" s="2"/>
      <c r="L34" s="2"/>
    </row>
    <row r="35" spans="1:12" s="283" customFormat="1" ht="4.5" customHeight="1">
      <c r="A35" s="18"/>
      <c r="B35" s="27"/>
      <c r="C35" s="27"/>
      <c r="D35" s="27"/>
      <c r="E35" s="27"/>
      <c r="F35" s="15"/>
      <c r="G35" s="15"/>
      <c r="H35" s="15"/>
      <c r="I35" s="19"/>
      <c r="J35" s="3"/>
      <c r="K35" s="2"/>
      <c r="L35" s="2"/>
    </row>
    <row r="36" spans="1:12" s="283" customFormat="1" ht="14.25">
      <c r="A36" s="18"/>
      <c r="B36" s="531" t="s">
        <v>120</v>
      </c>
      <c r="C36" s="531"/>
      <c r="D36" s="531"/>
      <c r="E36" s="27"/>
      <c r="F36" s="15"/>
      <c r="G36" s="15"/>
      <c r="H36" s="15"/>
      <c r="I36" s="19"/>
      <c r="J36" s="3"/>
      <c r="K36" s="2"/>
      <c r="L36" s="2"/>
    </row>
    <row r="37" spans="1:12" s="283" customFormat="1" ht="4.5" customHeight="1">
      <c r="A37" s="18"/>
      <c r="B37" s="27"/>
      <c r="C37" s="27"/>
      <c r="D37" s="27"/>
      <c r="E37" s="27"/>
      <c r="F37" s="15"/>
      <c r="G37" s="15"/>
      <c r="H37" s="15"/>
      <c r="I37" s="19"/>
      <c r="J37" s="3"/>
      <c r="K37" s="2"/>
      <c r="L37" s="2"/>
    </row>
    <row r="38" spans="1:12" s="283" customFormat="1" ht="14.25">
      <c r="A38" s="18"/>
      <c r="B38" s="531" t="s">
        <v>121</v>
      </c>
      <c r="C38" s="531"/>
      <c r="D38" s="531"/>
      <c r="E38" s="27"/>
      <c r="F38" s="15"/>
      <c r="G38" s="15"/>
      <c r="H38" s="15"/>
      <c r="I38" s="19"/>
      <c r="J38" s="3"/>
      <c r="K38" s="2"/>
      <c r="L38" s="2"/>
    </row>
    <row r="39" spans="1:12" s="283" customFormat="1" ht="4.5" customHeight="1">
      <c r="A39" s="18"/>
      <c r="B39" s="27"/>
      <c r="C39" s="27"/>
      <c r="D39" s="27"/>
      <c r="E39" s="27"/>
      <c r="F39" s="15"/>
      <c r="G39" s="15"/>
      <c r="H39" s="15"/>
      <c r="I39" s="19"/>
      <c r="J39" s="3"/>
      <c r="K39" s="2"/>
      <c r="L39" s="2"/>
    </row>
    <row r="40" spans="1:12" s="283" customFormat="1" ht="14.25">
      <c r="A40" s="18"/>
      <c r="B40" s="532" t="s">
        <v>122</v>
      </c>
      <c r="C40" s="532"/>
      <c r="D40" s="532"/>
      <c r="E40" s="27"/>
      <c r="F40" s="15"/>
      <c r="G40" s="15"/>
      <c r="H40" s="15"/>
      <c r="I40" s="19"/>
      <c r="J40" s="3"/>
      <c r="K40" s="2"/>
      <c r="L40" s="2"/>
    </row>
    <row r="41" spans="1:12" s="283" customFormat="1" ht="4.5" customHeight="1">
      <c r="A41" s="18"/>
      <c r="B41" s="27"/>
      <c r="C41" s="27"/>
      <c r="D41" s="27"/>
      <c r="E41" s="27"/>
      <c r="F41" s="15"/>
      <c r="G41" s="15"/>
      <c r="H41" s="15"/>
      <c r="I41" s="19"/>
      <c r="J41" s="3"/>
      <c r="K41" s="2"/>
      <c r="L41" s="2"/>
    </row>
    <row r="42" spans="1:12" s="283" customFormat="1" ht="14.25">
      <c r="A42" s="20"/>
      <c r="B42" s="29" t="s">
        <v>123</v>
      </c>
      <c r="C42" s="309"/>
      <c r="D42" s="309"/>
      <c r="E42" s="12"/>
      <c r="F42" s="3"/>
      <c r="G42" s="3"/>
      <c r="H42" s="3"/>
      <c r="I42" s="21"/>
      <c r="J42" s="3"/>
      <c r="K42" s="2"/>
      <c r="L42" s="2"/>
    </row>
    <row r="43" spans="1:12" s="283" customFormat="1" ht="4.5" customHeight="1">
      <c r="A43" s="20"/>
      <c r="B43" s="29"/>
      <c r="C43" s="29"/>
      <c r="D43" s="29"/>
      <c r="E43" s="12"/>
      <c r="F43" s="3"/>
      <c r="G43" s="3"/>
      <c r="H43" s="3"/>
      <c r="I43" s="21"/>
      <c r="J43" s="3"/>
      <c r="K43" s="2"/>
      <c r="L43" s="2"/>
    </row>
    <row r="44" spans="1:12" s="164" customFormat="1" ht="14.25">
      <c r="A44" s="364"/>
      <c r="B44" s="473"/>
      <c r="C44" s="473"/>
      <c r="D44" s="473"/>
      <c r="E44" s="365"/>
      <c r="F44" s="366"/>
      <c r="G44" s="366"/>
      <c r="H44" s="366"/>
      <c r="I44" s="367"/>
      <c r="J44" s="161"/>
      <c r="K44" s="160"/>
      <c r="L44" s="160"/>
    </row>
    <row r="45" spans="1:12" s="283" customFormat="1" ht="4.5" customHeight="1">
      <c r="A45" s="374"/>
      <c r="B45" s="71"/>
      <c r="C45" s="71"/>
      <c r="D45" s="71"/>
      <c r="E45" s="353"/>
      <c r="F45" s="278"/>
      <c r="G45" s="278"/>
      <c r="H45" s="278"/>
      <c r="I45" s="278"/>
      <c r="J45" s="3"/>
      <c r="K45" s="2"/>
      <c r="L45" s="2"/>
    </row>
    <row r="46" spans="1:12" s="283" customFormat="1" ht="14.25">
      <c r="A46" s="113"/>
      <c r="B46" s="309"/>
      <c r="C46" s="29"/>
      <c r="D46" s="29"/>
      <c r="E46" s="12"/>
      <c r="F46" s="3"/>
      <c r="G46" s="3"/>
      <c r="H46" s="3"/>
      <c r="I46" s="3"/>
      <c r="J46" s="3"/>
      <c r="K46" s="2"/>
      <c r="L46" s="2"/>
    </row>
    <row r="47" spans="1:12" s="283" customFormat="1" ht="14.25">
      <c r="A47" s="113"/>
      <c r="B47" s="29"/>
      <c r="C47" s="29"/>
      <c r="D47" s="29"/>
      <c r="E47" s="12"/>
      <c r="F47" s="3"/>
      <c r="G47" s="3"/>
      <c r="H47" s="3"/>
      <c r="I47" s="3"/>
      <c r="J47" s="3"/>
      <c r="K47" s="2"/>
      <c r="L47" s="2"/>
    </row>
    <row r="48" spans="1:12" s="283" customFormat="1" ht="14.25">
      <c r="A48" s="113"/>
      <c r="B48" s="29"/>
      <c r="C48" s="29"/>
      <c r="D48" s="29"/>
      <c r="E48" s="12"/>
      <c r="F48" s="3"/>
      <c r="G48" s="3"/>
      <c r="H48" s="3"/>
      <c r="I48" s="3"/>
      <c r="J48" s="3"/>
      <c r="K48" s="2"/>
      <c r="L48" s="2"/>
    </row>
    <row r="49" spans="1:12" s="283" customFormat="1" ht="15" customHeight="1">
      <c r="A49" s="536"/>
      <c r="B49" s="536"/>
      <c r="C49" s="536"/>
      <c r="D49" s="536"/>
      <c r="E49" s="536"/>
      <c r="F49" s="536"/>
      <c r="G49" s="536"/>
      <c r="H49" s="536"/>
      <c r="I49" s="536"/>
      <c r="J49" s="14"/>
      <c r="K49" s="2"/>
      <c r="L49" s="2"/>
    </row>
    <row r="50" spans="1:12" s="283" customFormat="1" ht="4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</row>
    <row r="51" spans="1:12" s="283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</row>
    <row r="52" spans="1:12" s="283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</row>
    <row r="53" spans="1:12" s="283" customFormat="1" ht="14.25" customHeight="1">
      <c r="A53" s="368"/>
      <c r="B53" s="368"/>
      <c r="C53" s="368"/>
      <c r="D53" s="368"/>
      <c r="E53" s="472"/>
      <c r="F53" s="472"/>
      <c r="G53" s="472"/>
      <c r="H53" s="472"/>
      <c r="I53" s="472"/>
      <c r="J53" s="3"/>
      <c r="K53" s="2"/>
      <c r="L53" s="2"/>
    </row>
    <row r="54" spans="1:10" s="13" customFormat="1" ht="14.25">
      <c r="A54" s="352"/>
      <c r="B54" s="353"/>
      <c r="C54" s="353"/>
      <c r="D54" s="354"/>
      <c r="E54" s="355" t="s">
        <v>35</v>
      </c>
      <c r="F54" s="471">
        <f>'ΕΞΩΦΥ ΣΩΣ'!F52:H52</f>
        <v>43273</v>
      </c>
      <c r="G54" s="471"/>
      <c r="H54" s="471"/>
      <c r="I54" s="356"/>
      <c r="J54" s="22"/>
    </row>
    <row r="55" spans="1:10" s="13" customFormat="1" ht="14.25">
      <c r="A55" s="35"/>
      <c r="B55" s="12"/>
      <c r="C55" s="12"/>
      <c r="D55" s="12"/>
      <c r="E55" s="12"/>
      <c r="F55" s="12"/>
      <c r="G55" s="12"/>
      <c r="H55" s="12"/>
      <c r="I55" s="36"/>
      <c r="J55" s="22"/>
    </row>
    <row r="56" spans="1:10" s="13" customFormat="1" ht="14.25">
      <c r="A56" s="35"/>
      <c r="B56" s="12"/>
      <c r="C56" s="12"/>
      <c r="D56" s="544" t="s">
        <v>116</v>
      </c>
      <c r="E56" s="544"/>
      <c r="F56" s="544"/>
      <c r="G56" s="544"/>
      <c r="H56" s="544"/>
      <c r="I56" s="529"/>
      <c r="J56" s="22"/>
    </row>
    <row r="57" spans="1:10" s="13" customFormat="1" ht="14.25">
      <c r="A57" s="35"/>
      <c r="B57" s="12"/>
      <c r="C57" s="12"/>
      <c r="D57" s="12"/>
      <c r="E57" s="12"/>
      <c r="F57" s="12"/>
      <c r="G57" s="12"/>
      <c r="H57" s="12"/>
      <c r="I57" s="36"/>
      <c r="J57" s="22"/>
    </row>
    <row r="58" spans="1:10" s="13" customFormat="1" ht="14.25">
      <c r="A58" s="35"/>
      <c r="B58" s="12"/>
      <c r="C58" s="12"/>
      <c r="D58" s="12"/>
      <c r="E58" s="12"/>
      <c r="F58" s="12"/>
      <c r="G58" s="12"/>
      <c r="H58" s="12"/>
      <c r="I58" s="36"/>
      <c r="J58" s="22"/>
    </row>
    <row r="59" spans="1:10" s="13" customFormat="1" ht="14.25">
      <c r="A59" s="35"/>
      <c r="B59" s="12"/>
      <c r="C59" s="12"/>
      <c r="D59" s="538" t="str">
        <f>'[3]τεχν. εκθεση '!D42:H42</f>
        <v>Νικόλαος Γ. Καραγιάννης</v>
      </c>
      <c r="E59" s="538"/>
      <c r="F59" s="538"/>
      <c r="G59" s="538"/>
      <c r="H59" s="538"/>
      <c r="I59" s="539"/>
      <c r="J59" s="22"/>
    </row>
    <row r="60" spans="1:10" s="13" customFormat="1" ht="14.25">
      <c r="A60" s="37"/>
      <c r="B60" s="38"/>
      <c r="C60" s="38"/>
      <c r="D60" s="540" t="str">
        <f>'[3]τεχν. εκθεση '!D43:H43</f>
        <v> Πολιτικός Μηχανικός ΤΕ</v>
      </c>
      <c r="E60" s="540"/>
      <c r="F60" s="540"/>
      <c r="G60" s="540"/>
      <c r="H60" s="540"/>
      <c r="I60" s="541"/>
      <c r="J60" s="22"/>
    </row>
    <row r="61" spans="1:10" s="283" customFormat="1" ht="12.75">
      <c r="A61" s="309"/>
      <c r="B61" s="309"/>
      <c r="C61" s="309"/>
      <c r="D61" s="3"/>
      <c r="E61" s="3"/>
      <c r="F61" s="3"/>
      <c r="G61" s="3"/>
      <c r="H61" s="3"/>
      <c r="I61" s="3"/>
      <c r="J61" s="309"/>
    </row>
    <row r="62" spans="4:9" s="10" customFormat="1" ht="14.25">
      <c r="D62" s="4"/>
      <c r="E62" s="4"/>
      <c r="F62" s="4"/>
      <c r="G62" s="4"/>
      <c r="H62" s="4"/>
      <c r="I62" s="4"/>
    </row>
    <row r="63" spans="4:9" s="10" customFormat="1" ht="14.25">
      <c r="D63" s="4"/>
      <c r="E63" s="4"/>
      <c r="F63" s="4"/>
      <c r="G63" s="4"/>
      <c r="H63" s="4"/>
      <c r="I63" s="4"/>
    </row>
    <row r="64" spans="4:9" s="10" customFormat="1" ht="14.25">
      <c r="D64" s="4"/>
      <c r="E64" s="4"/>
      <c r="F64" s="4"/>
      <c r="G64" s="4"/>
      <c r="H64" s="175" t="s">
        <v>103</v>
      </c>
      <c r="I64" s="28" t="s">
        <v>117</v>
      </c>
    </row>
    <row r="65" s="10" customFormat="1" ht="14.25"/>
    <row r="66" s="10" customFormat="1" ht="14.25"/>
    <row r="67" s="10" customFormat="1" ht="14.25"/>
  </sheetData>
  <mergeCells count="17">
    <mergeCell ref="A9:I9"/>
    <mergeCell ref="B34:D34"/>
    <mergeCell ref="C26:D26"/>
    <mergeCell ref="C28:D28"/>
    <mergeCell ref="C23:H23"/>
    <mergeCell ref="C21:F21"/>
    <mergeCell ref="C13:D13"/>
    <mergeCell ref="F54:H54"/>
    <mergeCell ref="B36:D36"/>
    <mergeCell ref="D59:I59"/>
    <mergeCell ref="D60:I60"/>
    <mergeCell ref="E53:I53"/>
    <mergeCell ref="D56:I56"/>
    <mergeCell ref="B38:D38"/>
    <mergeCell ref="B40:D40"/>
    <mergeCell ref="B44:D44"/>
    <mergeCell ref="A49:I49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8" max="8" man="1"/>
  </rowBreaks>
  <colBreaks count="2" manualBreakCount="2">
    <brk id="9" min="3" max="47" man="1"/>
    <brk id="10" min="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4"/>
  <sheetViews>
    <sheetView zoomScaleSheetLayoutView="50" workbookViewId="0" topLeftCell="A13">
      <selection activeCell="J26" sqref="J26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3.875" style="0" customWidth="1"/>
    <col min="6" max="6" width="12.00390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165"/>
      <c r="D3" s="165"/>
      <c r="E3" s="165"/>
      <c r="F3" s="165"/>
    </row>
    <row r="4" spans="1:12" s="79" customFormat="1" ht="14.25">
      <c r="A4" s="329" t="s">
        <v>3</v>
      </c>
      <c r="B4" s="71"/>
      <c r="C4" s="71"/>
      <c r="D4" s="71"/>
      <c r="E4" s="71"/>
      <c r="F4" s="71"/>
      <c r="G4" s="71"/>
      <c r="H4" s="71"/>
      <c r="I4" s="72"/>
      <c r="J4" s="77"/>
      <c r="K4" s="78"/>
      <c r="L4" s="78"/>
    </row>
    <row r="5" spans="1:12" s="79" customFormat="1" ht="14.25">
      <c r="A5" s="330" t="s">
        <v>53</v>
      </c>
      <c r="B5" s="29"/>
      <c r="C5" s="29"/>
      <c r="D5" s="29"/>
      <c r="E5" s="29"/>
      <c r="F5" s="29"/>
      <c r="G5" s="29"/>
      <c r="H5" s="29"/>
      <c r="I5" s="73"/>
      <c r="J5" s="77"/>
      <c r="K5" s="78"/>
      <c r="L5" s="78"/>
    </row>
    <row r="6" spans="1:12" s="79" customFormat="1" ht="14.25">
      <c r="A6" s="74" t="s">
        <v>54</v>
      </c>
      <c r="B6" s="75"/>
      <c r="C6" s="75"/>
      <c r="D6" s="75"/>
      <c r="E6" s="75"/>
      <c r="F6" s="75"/>
      <c r="G6" s="75"/>
      <c r="H6" s="75"/>
      <c r="I6" s="76"/>
      <c r="J6" s="77"/>
      <c r="K6" s="78"/>
      <c r="L6" s="78"/>
    </row>
    <row r="7" spans="1:12" s="79" customFormat="1" ht="14.25">
      <c r="A7" s="330" t="s">
        <v>26</v>
      </c>
      <c r="B7" s="29"/>
      <c r="C7" s="29"/>
      <c r="D7" s="29"/>
      <c r="E7" s="29"/>
      <c r="F7" s="29"/>
      <c r="G7" s="29"/>
      <c r="H7" s="29"/>
      <c r="I7" s="73"/>
      <c r="J7" s="77"/>
      <c r="K7" s="78"/>
      <c r="L7" s="78"/>
    </row>
    <row r="8" spans="1:12" s="79" customFormat="1" ht="14.25">
      <c r="A8" s="330"/>
      <c r="B8" s="29"/>
      <c r="C8" s="29"/>
      <c r="D8" s="29"/>
      <c r="E8" s="29"/>
      <c r="F8" s="29"/>
      <c r="G8" s="29"/>
      <c r="H8" s="29"/>
      <c r="I8" s="73"/>
      <c r="J8" s="77"/>
      <c r="K8" s="78"/>
      <c r="L8" s="78"/>
    </row>
    <row r="9" spans="1:12" s="10" customFormat="1" ht="14.25">
      <c r="A9" s="474"/>
      <c r="B9" s="475"/>
      <c r="C9" s="475"/>
      <c r="D9" s="475"/>
      <c r="E9" s="475"/>
      <c r="F9" s="475"/>
      <c r="G9" s="475"/>
      <c r="H9" s="475"/>
      <c r="I9" s="545"/>
      <c r="J9" s="5"/>
      <c r="K9" s="4"/>
      <c r="L9" s="4"/>
    </row>
    <row r="10" spans="1:12" s="10" customFormat="1" ht="14.25">
      <c r="A10" s="14"/>
      <c r="B10" s="14"/>
      <c r="C10" s="14"/>
      <c r="D10" s="14"/>
      <c r="E10" s="14"/>
      <c r="F10" s="14"/>
      <c r="G10" s="14"/>
      <c r="H10" s="14"/>
      <c r="I10" s="14"/>
      <c r="J10" s="3"/>
      <c r="K10" s="4"/>
      <c r="L10" s="4"/>
    </row>
    <row r="11" spans="1:12" s="10" customFormat="1" ht="14.25">
      <c r="A11" s="14"/>
      <c r="B11" s="14"/>
      <c r="C11" s="14"/>
      <c r="D11" s="14"/>
      <c r="E11" s="14"/>
      <c r="F11" s="14"/>
      <c r="G11" s="14"/>
      <c r="H11" s="14"/>
      <c r="I11" s="14"/>
      <c r="J11" s="3"/>
      <c r="K11" s="4"/>
      <c r="L11" s="4"/>
    </row>
    <row r="12" spans="1:12" s="10" customFormat="1" ht="14.25">
      <c r="A12" s="344"/>
      <c r="B12" s="344"/>
      <c r="C12" s="344"/>
      <c r="D12" s="344"/>
      <c r="E12" s="344"/>
      <c r="F12" s="344"/>
      <c r="G12" s="344"/>
      <c r="H12" s="344"/>
      <c r="I12" s="344"/>
      <c r="J12" s="3"/>
      <c r="K12" s="4"/>
      <c r="L12" s="4"/>
    </row>
    <row r="13" spans="1:12" s="283" customFormat="1" ht="14.25">
      <c r="A13" s="332"/>
      <c r="B13" s="31" t="s">
        <v>114</v>
      </c>
      <c r="C13" s="550" t="str">
        <f>'ΕΞΩΦΥ ΣΩΣ'!C8</f>
        <v>77/2018</v>
      </c>
      <c r="D13" s="550"/>
      <c r="E13" s="333"/>
      <c r="F13" s="334"/>
      <c r="G13" s="335"/>
      <c r="H13" s="331"/>
      <c r="I13" s="336"/>
      <c r="J13" s="16"/>
      <c r="K13" s="2"/>
      <c r="L13" s="2"/>
    </row>
    <row r="14" spans="1:12" s="283" customFormat="1" ht="4.5" customHeight="1">
      <c r="A14" s="17"/>
      <c r="B14" s="32"/>
      <c r="C14" s="33"/>
      <c r="D14" s="34"/>
      <c r="E14" s="11"/>
      <c r="F14" s="34"/>
      <c r="G14" s="23"/>
      <c r="H14" s="14"/>
      <c r="I14" s="30"/>
      <c r="J14" s="16"/>
      <c r="K14" s="2"/>
      <c r="L14" s="2"/>
    </row>
    <row r="15" spans="1:12" s="283" customFormat="1" ht="14.25">
      <c r="A15" s="17"/>
      <c r="B15" s="32" t="s">
        <v>25</v>
      </c>
      <c r="C15" s="33" t="s">
        <v>58</v>
      </c>
      <c r="D15" s="34"/>
      <c r="E15" s="11"/>
      <c r="F15" s="34"/>
      <c r="G15" s="23"/>
      <c r="H15" s="14"/>
      <c r="I15" s="30"/>
      <c r="J15" s="16"/>
      <c r="K15" s="2"/>
      <c r="L15" s="2"/>
    </row>
    <row r="16" spans="1:12" s="283" customFormat="1" ht="4.5" customHeight="1">
      <c r="A16" s="17"/>
      <c r="B16" s="32"/>
      <c r="C16" s="34"/>
      <c r="D16" s="34"/>
      <c r="E16" s="11"/>
      <c r="F16" s="34"/>
      <c r="G16" s="23"/>
      <c r="H16" s="14"/>
      <c r="I16" s="30"/>
      <c r="J16" s="16"/>
      <c r="K16" s="2"/>
      <c r="L16" s="2"/>
    </row>
    <row r="17" spans="1:12" s="283" customFormat="1" ht="14.25">
      <c r="A17" s="17"/>
      <c r="B17" s="32" t="s">
        <v>6</v>
      </c>
      <c r="C17" s="208" t="str">
        <f>'ΕΞΩΦΥ ΣΩΣ'!C17</f>
        <v>ΑΠΟΚΑΤΑΣΤΑΣΗ ΦΘΟΡΩΝ ΟΔΟΣΤΡΩ-</v>
      </c>
      <c r="D17" s="208"/>
      <c r="E17" s="190"/>
      <c r="F17" s="337"/>
      <c r="G17" s="338"/>
      <c r="H17" s="14"/>
      <c r="I17" s="30"/>
      <c r="J17" s="16"/>
      <c r="K17" s="2"/>
      <c r="L17" s="2"/>
    </row>
    <row r="18" spans="1:12" s="283" customFormat="1" ht="4.5" customHeight="1">
      <c r="A18" s="17"/>
      <c r="B18" s="32"/>
      <c r="C18" s="208"/>
      <c r="D18" s="208"/>
      <c r="E18" s="190"/>
      <c r="F18" s="208"/>
      <c r="G18" s="339"/>
      <c r="H18" s="14"/>
      <c r="I18" s="30"/>
      <c r="J18" s="16"/>
      <c r="K18" s="2"/>
      <c r="L18" s="2"/>
    </row>
    <row r="19" spans="1:12" s="283" customFormat="1" ht="13.5" customHeight="1">
      <c r="A19" s="17"/>
      <c r="B19" s="32"/>
      <c r="C19" s="208" t="str">
        <f>'ΕΞΩΦΥ ΣΩΣ'!C19</f>
        <v>ΜΑΤΩΝ (ΑΣΦΑΛΤΙΚΑ) Τ.Κ. ΚΡΑΝΙΑΣ</v>
      </c>
      <c r="D19" s="208"/>
      <c r="E19" s="190"/>
      <c r="F19" s="337"/>
      <c r="G19" s="338"/>
      <c r="H19" s="14"/>
      <c r="I19" s="30"/>
      <c r="J19" s="16"/>
      <c r="K19" s="2"/>
      <c r="L19" s="2"/>
    </row>
    <row r="20" spans="1:12" s="283" customFormat="1" ht="4.5" customHeight="1">
      <c r="A20" s="17"/>
      <c r="B20" s="32"/>
      <c r="C20" s="34"/>
      <c r="D20" s="34"/>
      <c r="E20" s="11"/>
      <c r="F20" s="34"/>
      <c r="G20" s="23"/>
      <c r="H20" s="14"/>
      <c r="I20" s="30"/>
      <c r="J20" s="16"/>
      <c r="K20" s="2"/>
      <c r="L20" s="2"/>
    </row>
    <row r="21" spans="1:12" s="283" customFormat="1" ht="13.5" customHeight="1">
      <c r="A21" s="17"/>
      <c r="B21" s="32"/>
      <c r="C21" s="528"/>
      <c r="D21" s="528"/>
      <c r="E21" s="528"/>
      <c r="F21" s="528"/>
      <c r="G21" s="340"/>
      <c r="H21" s="14"/>
      <c r="I21" s="30"/>
      <c r="J21" s="16"/>
      <c r="K21" s="2"/>
      <c r="L21" s="2"/>
    </row>
    <row r="22" spans="1:12" s="283" customFormat="1" ht="4.5" customHeight="1">
      <c r="A22" s="17"/>
      <c r="B22" s="32"/>
      <c r="C22" s="34"/>
      <c r="D22" s="34"/>
      <c r="E22" s="11"/>
      <c r="F22" s="34"/>
      <c r="G22" s="23"/>
      <c r="H22" s="14"/>
      <c r="I22" s="30"/>
      <c r="J22" s="16"/>
      <c r="K22" s="2"/>
      <c r="L22" s="2"/>
    </row>
    <row r="23" spans="1:12" s="283" customFormat="1" ht="13.5" customHeight="1">
      <c r="A23" s="342"/>
      <c r="B23" s="343"/>
      <c r="C23" s="548"/>
      <c r="D23" s="548"/>
      <c r="E23" s="548"/>
      <c r="F23" s="548"/>
      <c r="G23" s="548"/>
      <c r="H23" s="548"/>
      <c r="I23" s="345"/>
      <c r="J23" s="16"/>
      <c r="K23" s="2"/>
      <c r="L23" s="2"/>
    </row>
    <row r="24" spans="1:12" s="283" customFormat="1" ht="4.5" customHeight="1">
      <c r="A24" s="369"/>
      <c r="B24" s="31"/>
      <c r="C24" s="334"/>
      <c r="D24" s="334"/>
      <c r="E24" s="333"/>
      <c r="F24" s="334"/>
      <c r="G24" s="335"/>
      <c r="H24" s="331"/>
      <c r="I24" s="331"/>
      <c r="J24" s="3"/>
      <c r="K24" s="2"/>
      <c r="L24" s="2"/>
    </row>
    <row r="25" spans="1:12" s="283" customFormat="1" ht="4.5" customHeight="1">
      <c r="A25" s="370"/>
      <c r="B25" s="32"/>
      <c r="C25" s="34"/>
      <c r="D25" s="34"/>
      <c r="E25" s="11"/>
      <c r="F25" s="34"/>
      <c r="G25" s="23"/>
      <c r="H25" s="14"/>
      <c r="I25" s="14"/>
      <c r="J25" s="3"/>
      <c r="K25" s="2"/>
      <c r="L25" s="2"/>
    </row>
    <row r="26" spans="1:12" s="283" customFormat="1" ht="14.25">
      <c r="A26" s="370"/>
      <c r="B26" s="32"/>
      <c r="C26" s="546"/>
      <c r="D26" s="546"/>
      <c r="E26" s="11"/>
      <c r="F26" s="341"/>
      <c r="G26" s="23"/>
      <c r="H26" s="14"/>
      <c r="I26" s="14"/>
      <c r="J26" s="3"/>
      <c r="K26" s="2"/>
      <c r="L26" s="2"/>
    </row>
    <row r="27" spans="1:12" s="283" customFormat="1" ht="4.5" customHeight="1">
      <c r="A27" s="370"/>
      <c r="B27" s="32"/>
      <c r="C27" s="341"/>
      <c r="D27" s="341"/>
      <c r="E27" s="11"/>
      <c r="F27" s="341"/>
      <c r="G27" s="23"/>
      <c r="H27" s="14"/>
      <c r="I27" s="14"/>
      <c r="J27" s="3"/>
      <c r="K27" s="2"/>
      <c r="L27" s="2"/>
    </row>
    <row r="28" spans="1:12" s="283" customFormat="1" ht="14.25">
      <c r="A28" s="370"/>
      <c r="B28" s="32"/>
      <c r="C28" s="547"/>
      <c r="D28" s="547"/>
      <c r="E28" s="371"/>
      <c r="F28" s="372"/>
      <c r="G28" s="373"/>
      <c r="H28" s="14"/>
      <c r="I28" s="14"/>
      <c r="J28" s="3"/>
      <c r="K28" s="2"/>
      <c r="L28" s="2"/>
    </row>
    <row r="29" spans="1:12" s="283" customFormat="1" ht="12.75">
      <c r="A29" s="14"/>
      <c r="B29" s="15"/>
      <c r="C29" s="14"/>
      <c r="D29" s="346"/>
      <c r="E29" s="347"/>
      <c r="F29" s="14"/>
      <c r="G29" s="14"/>
      <c r="H29" s="14"/>
      <c r="I29" s="14"/>
      <c r="J29" s="3"/>
      <c r="K29" s="2"/>
      <c r="L29" s="2"/>
    </row>
    <row r="30" spans="1:12" s="283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3"/>
      <c r="K30" s="2"/>
      <c r="L30" s="2"/>
    </row>
    <row r="31" spans="1:12" s="283" customFormat="1" ht="12.75">
      <c r="A31" s="14"/>
      <c r="B31" s="14"/>
      <c r="C31" s="14"/>
      <c r="D31" s="14"/>
      <c r="E31" s="14"/>
      <c r="F31" s="14"/>
      <c r="G31" s="14"/>
      <c r="H31" s="14"/>
      <c r="I31" s="14"/>
      <c r="J31" s="3"/>
      <c r="K31" s="2"/>
      <c r="L31" s="2"/>
    </row>
    <row r="32" spans="1:12" s="283" customFormat="1" ht="14.25">
      <c r="A32" s="348"/>
      <c r="B32" s="349"/>
      <c r="C32" s="349"/>
      <c r="D32" s="349"/>
      <c r="E32" s="349"/>
      <c r="F32" s="350"/>
      <c r="G32" s="350"/>
      <c r="H32" s="350"/>
      <c r="I32" s="351"/>
      <c r="J32" s="3"/>
      <c r="K32" s="2"/>
      <c r="L32" s="2"/>
    </row>
    <row r="33" spans="1:12" s="283" customFormat="1" ht="14.25">
      <c r="A33" s="18"/>
      <c r="B33" s="27"/>
      <c r="C33" s="27"/>
      <c r="D33" s="27"/>
      <c r="E33" s="27"/>
      <c r="F33" s="15"/>
      <c r="G33" s="15"/>
      <c r="H33" s="15"/>
      <c r="I33" s="19"/>
      <c r="J33" s="3"/>
      <c r="K33" s="2"/>
      <c r="L33" s="2"/>
    </row>
    <row r="34" spans="1:12" s="283" customFormat="1" ht="13.5" customHeight="1">
      <c r="A34" s="551" t="s">
        <v>125</v>
      </c>
      <c r="B34" s="552"/>
      <c r="C34" s="552"/>
      <c r="D34" s="552"/>
      <c r="E34" s="552"/>
      <c r="F34" s="552"/>
      <c r="G34" s="552"/>
      <c r="H34" s="552"/>
      <c r="I34" s="553"/>
      <c r="J34" s="3"/>
      <c r="K34" s="2"/>
      <c r="L34" s="2"/>
    </row>
    <row r="35" spans="1:12" s="283" customFormat="1" ht="4.5" customHeight="1">
      <c r="A35" s="551"/>
      <c r="B35" s="552"/>
      <c r="C35" s="552"/>
      <c r="D35" s="552"/>
      <c r="E35" s="552"/>
      <c r="F35" s="552"/>
      <c r="G35" s="552"/>
      <c r="H35" s="552"/>
      <c r="I35" s="553"/>
      <c r="J35" s="3"/>
      <c r="K35" s="2"/>
      <c r="L35" s="2"/>
    </row>
    <row r="36" spans="1:12" s="283" customFormat="1" ht="14.25" customHeight="1">
      <c r="A36" s="551"/>
      <c r="B36" s="552"/>
      <c r="C36" s="552"/>
      <c r="D36" s="552"/>
      <c r="E36" s="552"/>
      <c r="F36" s="552"/>
      <c r="G36" s="552"/>
      <c r="H36" s="552"/>
      <c r="I36" s="553"/>
      <c r="J36" s="3"/>
      <c r="K36" s="2"/>
      <c r="L36" s="2"/>
    </row>
    <row r="37" spans="1:12" s="283" customFormat="1" ht="4.5" customHeight="1">
      <c r="A37" s="551"/>
      <c r="B37" s="552"/>
      <c r="C37" s="552"/>
      <c r="D37" s="552"/>
      <c r="E37" s="552"/>
      <c r="F37" s="552"/>
      <c r="G37" s="552"/>
      <c r="H37" s="552"/>
      <c r="I37" s="553"/>
      <c r="J37" s="3"/>
      <c r="K37" s="2"/>
      <c r="L37" s="2"/>
    </row>
    <row r="38" spans="1:12" s="283" customFormat="1" ht="14.25" customHeight="1">
      <c r="A38" s="551"/>
      <c r="B38" s="552"/>
      <c r="C38" s="552"/>
      <c r="D38" s="552"/>
      <c r="E38" s="552"/>
      <c r="F38" s="552"/>
      <c r="G38" s="552"/>
      <c r="H38" s="552"/>
      <c r="I38" s="553"/>
      <c r="J38" s="3"/>
      <c r="K38" s="2"/>
      <c r="L38" s="2"/>
    </row>
    <row r="39" spans="1:12" s="283" customFormat="1" ht="4.5" customHeight="1">
      <c r="A39" s="551"/>
      <c r="B39" s="552"/>
      <c r="C39" s="552"/>
      <c r="D39" s="552"/>
      <c r="E39" s="552"/>
      <c r="F39" s="552"/>
      <c r="G39" s="552"/>
      <c r="H39" s="552"/>
      <c r="I39" s="553"/>
      <c r="J39" s="3"/>
      <c r="K39" s="2"/>
      <c r="L39" s="2"/>
    </row>
    <row r="40" spans="1:12" s="283" customFormat="1" ht="14.25" customHeight="1">
      <c r="A40" s="551"/>
      <c r="B40" s="552"/>
      <c r="C40" s="552"/>
      <c r="D40" s="552"/>
      <c r="E40" s="552"/>
      <c r="F40" s="552"/>
      <c r="G40" s="552"/>
      <c r="H40" s="552"/>
      <c r="I40" s="553"/>
      <c r="J40" s="3"/>
      <c r="K40" s="2"/>
      <c r="L40" s="2"/>
    </row>
    <row r="41" spans="1:12" s="283" customFormat="1" ht="4.5" customHeight="1">
      <c r="A41" s="18"/>
      <c r="B41" s="27"/>
      <c r="C41" s="27"/>
      <c r="D41" s="27"/>
      <c r="E41" s="27"/>
      <c r="F41" s="15"/>
      <c r="G41" s="15"/>
      <c r="H41" s="15"/>
      <c r="I41" s="19"/>
      <c r="J41" s="3"/>
      <c r="K41" s="2"/>
      <c r="L41" s="2"/>
    </row>
    <row r="42" spans="1:12" s="283" customFormat="1" ht="14.25">
      <c r="A42" s="20"/>
      <c r="B42" s="29"/>
      <c r="C42" s="309"/>
      <c r="D42" s="309"/>
      <c r="E42" s="12"/>
      <c r="F42" s="3"/>
      <c r="G42" s="3"/>
      <c r="H42" s="3"/>
      <c r="I42" s="21"/>
      <c r="J42" s="3"/>
      <c r="K42" s="2"/>
      <c r="L42" s="2"/>
    </row>
    <row r="43" spans="1:12" s="283" customFormat="1" ht="4.5" customHeight="1">
      <c r="A43" s="20"/>
      <c r="B43" s="29"/>
      <c r="C43" s="29"/>
      <c r="D43" s="29"/>
      <c r="E43" s="12"/>
      <c r="F43" s="3"/>
      <c r="G43" s="3"/>
      <c r="H43" s="3"/>
      <c r="I43" s="21"/>
      <c r="J43" s="3"/>
      <c r="K43" s="2"/>
      <c r="L43" s="2"/>
    </row>
    <row r="44" spans="1:12" s="164" customFormat="1" ht="14.25">
      <c r="A44" s="364"/>
      <c r="B44" s="473"/>
      <c r="C44" s="473"/>
      <c r="D44" s="473"/>
      <c r="E44" s="365"/>
      <c r="F44" s="366"/>
      <c r="G44" s="366"/>
      <c r="H44" s="366"/>
      <c r="I44" s="367"/>
      <c r="J44" s="161"/>
      <c r="K44" s="160"/>
      <c r="L44" s="160"/>
    </row>
    <row r="45" spans="1:12" s="283" customFormat="1" ht="4.5" customHeight="1">
      <c r="A45" s="374"/>
      <c r="B45" s="71"/>
      <c r="C45" s="71"/>
      <c r="D45" s="71"/>
      <c r="E45" s="353"/>
      <c r="F45" s="278"/>
      <c r="G45" s="278"/>
      <c r="H45" s="278"/>
      <c r="I45" s="278"/>
      <c r="J45" s="3"/>
      <c r="K45" s="2"/>
      <c r="L45" s="2"/>
    </row>
    <row r="46" spans="1:12" s="283" customFormat="1" ht="14.25">
      <c r="A46" s="113"/>
      <c r="B46" s="309"/>
      <c r="C46" s="29"/>
      <c r="D46" s="29"/>
      <c r="E46" s="12"/>
      <c r="F46" s="3"/>
      <c r="G46" s="3"/>
      <c r="H46" s="3"/>
      <c r="I46" s="3"/>
      <c r="J46" s="3"/>
      <c r="K46" s="2"/>
      <c r="L46" s="2"/>
    </row>
    <row r="47" spans="1:12" s="283" customFormat="1" ht="14.25">
      <c r="A47" s="113"/>
      <c r="B47" s="29"/>
      <c r="C47" s="29"/>
      <c r="D47" s="29"/>
      <c r="E47" s="12"/>
      <c r="F47" s="3"/>
      <c r="G47" s="3"/>
      <c r="H47" s="3"/>
      <c r="I47" s="3"/>
      <c r="J47" s="3"/>
      <c r="K47" s="2"/>
      <c r="L47" s="2"/>
    </row>
    <row r="48" spans="1:12" s="283" customFormat="1" ht="14.25">
      <c r="A48" s="113"/>
      <c r="B48" s="29"/>
      <c r="C48" s="29"/>
      <c r="D48" s="29"/>
      <c r="E48" s="12"/>
      <c r="F48" s="3"/>
      <c r="G48" s="3"/>
      <c r="H48" s="3"/>
      <c r="I48" s="3"/>
      <c r="J48" s="3"/>
      <c r="K48" s="2"/>
      <c r="L48" s="2"/>
    </row>
    <row r="49" spans="1:12" s="283" customFormat="1" ht="15" customHeight="1">
      <c r="A49" s="536"/>
      <c r="B49" s="536"/>
      <c r="C49" s="536"/>
      <c r="D49" s="536"/>
      <c r="E49" s="536"/>
      <c r="F49" s="536"/>
      <c r="G49" s="536"/>
      <c r="H49" s="536"/>
      <c r="I49" s="536"/>
      <c r="J49" s="14"/>
      <c r="K49" s="2"/>
      <c r="L49" s="2"/>
    </row>
    <row r="50" spans="1:12" s="283" customFormat="1" ht="4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</row>
    <row r="51" spans="1:12" s="283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</row>
    <row r="52" spans="1:12" s="283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</row>
    <row r="53" spans="1:12" s="283" customFormat="1" ht="14.25" customHeight="1">
      <c r="A53" s="368"/>
      <c r="B53" s="368"/>
      <c r="C53" s="368"/>
      <c r="D53" s="368"/>
      <c r="E53" s="472"/>
      <c r="F53" s="472"/>
      <c r="G53" s="472"/>
      <c r="H53" s="472"/>
      <c r="I53" s="472"/>
      <c r="J53" s="3"/>
      <c r="K53" s="2"/>
      <c r="L53" s="2"/>
    </row>
    <row r="54" spans="1:10" s="13" customFormat="1" ht="14.25">
      <c r="A54" s="352"/>
      <c r="B54" s="353"/>
      <c r="C54" s="353"/>
      <c r="D54" s="354"/>
      <c r="E54" s="355"/>
      <c r="F54" s="471"/>
      <c r="G54" s="471"/>
      <c r="H54" s="471"/>
      <c r="I54" s="356"/>
      <c r="J54" s="22"/>
    </row>
    <row r="55" spans="1:10" s="13" customFormat="1" ht="14.25">
      <c r="A55" s="35"/>
      <c r="B55" s="12"/>
      <c r="C55" s="12"/>
      <c r="D55" s="12"/>
      <c r="E55" s="12"/>
      <c r="F55" s="12"/>
      <c r="G55" s="12"/>
      <c r="H55" s="12"/>
      <c r="I55" s="36"/>
      <c r="J55" s="22"/>
    </row>
    <row r="56" spans="1:10" s="13" customFormat="1" ht="14.25">
      <c r="A56" s="35"/>
      <c r="B56" s="12"/>
      <c r="C56" s="12"/>
      <c r="D56" s="544"/>
      <c r="E56" s="544"/>
      <c r="F56" s="544"/>
      <c r="G56" s="544"/>
      <c r="H56" s="544"/>
      <c r="I56" s="529"/>
      <c r="J56" s="22"/>
    </row>
    <row r="57" spans="1:10" s="13" customFormat="1" ht="14.25">
      <c r="A57" s="35"/>
      <c r="B57" s="12"/>
      <c r="C57" s="12"/>
      <c r="D57" s="12"/>
      <c r="E57" s="12"/>
      <c r="F57" s="12"/>
      <c r="G57" s="12"/>
      <c r="H57" s="12"/>
      <c r="I57" s="36"/>
      <c r="J57" s="22"/>
    </row>
    <row r="58" spans="1:10" s="13" customFormat="1" ht="14.25">
      <c r="A58" s="35"/>
      <c r="B58" s="12"/>
      <c r="C58" s="12"/>
      <c r="D58" s="12"/>
      <c r="E58" s="12"/>
      <c r="F58" s="12"/>
      <c r="G58" s="12"/>
      <c r="H58" s="12"/>
      <c r="I58" s="36"/>
      <c r="J58" s="22"/>
    </row>
    <row r="59" spans="1:10" s="13" customFormat="1" ht="14.25">
      <c r="A59" s="35"/>
      <c r="B59" s="12"/>
      <c r="C59" s="12"/>
      <c r="D59" s="538"/>
      <c r="E59" s="538"/>
      <c r="F59" s="538"/>
      <c r="G59" s="538"/>
      <c r="H59" s="538"/>
      <c r="I59" s="539"/>
      <c r="J59" s="22"/>
    </row>
    <row r="60" spans="1:10" s="13" customFormat="1" ht="14.25">
      <c r="A60" s="37"/>
      <c r="B60" s="38"/>
      <c r="C60" s="38"/>
      <c r="D60" s="540"/>
      <c r="E60" s="540"/>
      <c r="F60" s="540"/>
      <c r="G60" s="540"/>
      <c r="H60" s="540"/>
      <c r="I60" s="541"/>
      <c r="J60" s="22"/>
    </row>
    <row r="61" spans="1:10" s="283" customFormat="1" ht="12.75">
      <c r="A61" s="309"/>
      <c r="B61" s="309"/>
      <c r="C61" s="309"/>
      <c r="D61" s="3"/>
      <c r="E61" s="3"/>
      <c r="F61" s="3"/>
      <c r="G61" s="3"/>
      <c r="H61" s="3"/>
      <c r="I61" s="3"/>
      <c r="J61" s="309"/>
    </row>
    <row r="62" spans="4:9" s="10" customFormat="1" ht="14.25">
      <c r="D62" s="4"/>
      <c r="E62" s="4"/>
      <c r="F62" s="4"/>
      <c r="G62" s="4"/>
      <c r="H62" s="4"/>
      <c r="I62" s="4"/>
    </row>
    <row r="63" spans="4:9" s="10" customFormat="1" ht="14.25">
      <c r="D63" s="4"/>
      <c r="E63" s="4"/>
      <c r="F63" s="4"/>
      <c r="G63" s="4"/>
      <c r="H63" s="4"/>
      <c r="I63" s="4"/>
    </row>
    <row r="64" spans="4:9" s="10" customFormat="1" ht="14.25">
      <c r="D64" s="4"/>
      <c r="E64" s="4"/>
      <c r="F64" s="4"/>
      <c r="G64" s="4"/>
      <c r="H64" s="175" t="s">
        <v>103</v>
      </c>
      <c r="I64" s="28" t="s">
        <v>117</v>
      </c>
    </row>
    <row r="65" s="10" customFormat="1" ht="14.25"/>
    <row r="66" s="10" customFormat="1" ht="14.25"/>
    <row r="67" s="10" customFormat="1" ht="14.25"/>
  </sheetData>
  <mergeCells count="14">
    <mergeCell ref="F54:H54"/>
    <mergeCell ref="D59:I59"/>
    <mergeCell ref="D60:I60"/>
    <mergeCell ref="E53:I53"/>
    <mergeCell ref="D56:I56"/>
    <mergeCell ref="B44:D44"/>
    <mergeCell ref="A49:I49"/>
    <mergeCell ref="A9:I9"/>
    <mergeCell ref="C26:D26"/>
    <mergeCell ref="C28:D28"/>
    <mergeCell ref="C23:H23"/>
    <mergeCell ref="C21:F21"/>
    <mergeCell ref="C13:D13"/>
    <mergeCell ref="A34:I40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8" max="8" man="1"/>
  </rowBreaks>
  <colBreaks count="2" manualBreakCount="2">
    <brk id="9" min="3" max="47" man="1"/>
    <brk id="10" min="3" max="4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149"/>
  <sheetViews>
    <sheetView workbookViewId="0" topLeftCell="A1">
      <selection activeCell="M19" sqref="M19"/>
    </sheetView>
  </sheetViews>
  <sheetFormatPr defaultColWidth="9.00390625" defaultRowHeight="12.75"/>
  <cols>
    <col min="1" max="1" width="2.25390625" style="397" customWidth="1"/>
    <col min="2" max="2" width="31.375" style="398" customWidth="1"/>
    <col min="3" max="3" width="8.625" style="399" customWidth="1"/>
    <col min="4" max="4" width="5.625" style="398" customWidth="1"/>
    <col min="5" max="5" width="5.875" style="107" customWidth="1"/>
    <col min="6" max="6" width="29.375" style="107" hidden="1" customWidth="1"/>
    <col min="7" max="7" width="7.625" style="395" customWidth="1"/>
    <col min="8" max="8" width="7.25390625" style="396" customWidth="1"/>
    <col min="9" max="9" width="10.625" style="479" customWidth="1"/>
    <col min="10" max="14" width="5.75390625" style="467" customWidth="1"/>
    <col min="15" max="15" width="7.375" style="467" customWidth="1"/>
    <col min="16" max="16" width="12.75390625" style="467" customWidth="1"/>
    <col min="17" max="30" width="5.75390625" style="467" customWidth="1"/>
    <col min="31" max="98" width="9.125" style="467" customWidth="1"/>
    <col min="99" max="16384" width="9.125" style="107" customWidth="1"/>
  </cols>
  <sheetData>
    <row r="1" spans="1:98" s="8" customFormat="1" ht="12.75" customHeight="1">
      <c r="A1" s="384" t="s">
        <v>3</v>
      </c>
      <c r="B1" s="385"/>
      <c r="C1" s="385"/>
      <c r="D1" s="386"/>
      <c r="E1" s="320" t="s">
        <v>109</v>
      </c>
      <c r="F1" s="321" t="s">
        <v>113</v>
      </c>
      <c r="G1" s="321" t="str">
        <f>ΕΞΩΦΥΛΛΟ!C17</f>
        <v>ΑΠΟΚΑΤΑΣΤΑΣΗ ΦΘΟΡΩΝ ΟΔΟΣΤΡΩ-</v>
      </c>
      <c r="H1" s="321"/>
      <c r="I1" s="313"/>
      <c r="J1" s="485"/>
      <c r="K1" s="485"/>
      <c r="L1" s="485"/>
      <c r="M1" s="485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466"/>
      <c r="CL1" s="466"/>
      <c r="CM1" s="466"/>
      <c r="CN1" s="466"/>
      <c r="CO1" s="466"/>
      <c r="CP1" s="466"/>
      <c r="CQ1" s="466"/>
      <c r="CR1" s="466"/>
      <c r="CS1" s="466"/>
      <c r="CT1" s="466"/>
    </row>
    <row r="2" spans="1:98" s="8" customFormat="1" ht="11.25">
      <c r="A2" s="315" t="s">
        <v>53</v>
      </c>
      <c r="B2" s="316"/>
      <c r="C2" s="316"/>
      <c r="D2" s="322"/>
      <c r="E2" s="316"/>
      <c r="F2" s="323"/>
      <c r="G2" s="323" t="str">
        <f>ΕΞΩΦΥΛΛΟ!C19</f>
        <v>ΜΑΤΩΝ (ΑΣΦΑΛΤΙΚΑ) Τ.Κ. ΚΡΑΝΙΑΣ</v>
      </c>
      <c r="H2" s="324"/>
      <c r="I2" s="314"/>
      <c r="J2" s="486"/>
      <c r="K2" s="486"/>
      <c r="L2" s="486"/>
      <c r="M2" s="48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  <c r="CD2" s="466"/>
      <c r="CE2" s="466"/>
      <c r="CF2" s="466"/>
      <c r="CG2" s="466"/>
      <c r="CH2" s="466"/>
      <c r="CI2" s="466"/>
      <c r="CJ2" s="466"/>
      <c r="CK2" s="466"/>
      <c r="CL2" s="466"/>
      <c r="CM2" s="466"/>
      <c r="CN2" s="466"/>
      <c r="CO2" s="466"/>
      <c r="CP2" s="466"/>
      <c r="CQ2" s="466"/>
      <c r="CR2" s="466"/>
      <c r="CS2" s="466"/>
      <c r="CT2" s="466"/>
    </row>
    <row r="3" spans="1:98" s="8" customFormat="1" ht="10.5">
      <c r="A3" s="317" t="s">
        <v>54</v>
      </c>
      <c r="B3" s="318"/>
      <c r="C3" s="318"/>
      <c r="D3" s="318"/>
      <c r="E3" s="316"/>
      <c r="F3" s="321" t="s">
        <v>107</v>
      </c>
      <c r="G3" s="321" t="str">
        <f>ΕΞΩΦΥΛΛΟ!C21</f>
        <v>ΠΕΡΙΒΟΛΙΟΥ</v>
      </c>
      <c r="H3" s="321"/>
      <c r="I3" s="314"/>
      <c r="J3" s="486"/>
      <c r="K3" s="486"/>
      <c r="L3" s="486"/>
      <c r="M3" s="48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6"/>
      <c r="BN3" s="466"/>
      <c r="BO3" s="466"/>
      <c r="BP3" s="466"/>
      <c r="BQ3" s="466"/>
      <c r="BR3" s="466"/>
      <c r="BS3" s="466"/>
      <c r="BT3" s="466"/>
      <c r="BU3" s="466"/>
      <c r="BV3" s="466"/>
      <c r="BW3" s="466"/>
      <c r="BX3" s="466"/>
      <c r="BY3" s="466"/>
      <c r="BZ3" s="466"/>
      <c r="CA3" s="466"/>
      <c r="CB3" s="466"/>
      <c r="CC3" s="466"/>
      <c r="CD3" s="466"/>
      <c r="CE3" s="466"/>
      <c r="CF3" s="466"/>
      <c r="CG3" s="466"/>
      <c r="CH3" s="466"/>
      <c r="CI3" s="466"/>
      <c r="CJ3" s="466"/>
      <c r="CK3" s="466"/>
      <c r="CL3" s="466"/>
      <c r="CM3" s="466"/>
      <c r="CN3" s="466"/>
      <c r="CO3" s="466"/>
      <c r="CP3" s="466"/>
      <c r="CQ3" s="466"/>
      <c r="CR3" s="466"/>
      <c r="CS3" s="466"/>
      <c r="CT3" s="466"/>
    </row>
    <row r="4" spans="1:98" s="8" customFormat="1" ht="10.5">
      <c r="A4" s="315" t="s">
        <v>26</v>
      </c>
      <c r="B4" s="316"/>
      <c r="C4" s="316"/>
      <c r="D4" s="322"/>
      <c r="E4" s="9"/>
      <c r="F4" s="9"/>
      <c r="G4" s="272"/>
      <c r="H4" s="272"/>
      <c r="I4" s="314"/>
      <c r="J4" s="487"/>
      <c r="K4" s="487"/>
      <c r="L4" s="487"/>
      <c r="M4" s="487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  <c r="CB4" s="466"/>
      <c r="CC4" s="466"/>
      <c r="CD4" s="466"/>
      <c r="CE4" s="466"/>
      <c r="CF4" s="466"/>
      <c r="CG4" s="466"/>
      <c r="CH4" s="466"/>
      <c r="CI4" s="466"/>
      <c r="CJ4" s="466"/>
      <c r="CK4" s="466"/>
      <c r="CL4" s="466"/>
      <c r="CM4" s="466"/>
      <c r="CN4" s="466"/>
      <c r="CO4" s="466"/>
      <c r="CP4" s="466"/>
      <c r="CQ4" s="466"/>
      <c r="CR4" s="466"/>
      <c r="CS4" s="466"/>
      <c r="CT4" s="466"/>
    </row>
    <row r="5" spans="1:98" s="8" customFormat="1" ht="10.5">
      <c r="A5" s="315" t="s">
        <v>108</v>
      </c>
      <c r="B5" s="322"/>
      <c r="C5" s="319" t="s">
        <v>126</v>
      </c>
      <c r="D5" s="387"/>
      <c r="E5" s="80"/>
      <c r="F5" s="80"/>
      <c r="G5" s="271"/>
      <c r="H5" s="44"/>
      <c r="I5" s="266"/>
      <c r="J5" s="266"/>
      <c r="K5" s="266"/>
      <c r="L5" s="266"/>
      <c r="M5" s="2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  <c r="BK5" s="466"/>
      <c r="BL5" s="466"/>
      <c r="BM5" s="466"/>
      <c r="BN5" s="466"/>
      <c r="BO5" s="466"/>
      <c r="BP5" s="466"/>
      <c r="BQ5" s="466"/>
      <c r="BR5" s="466"/>
      <c r="BS5" s="466"/>
      <c r="BT5" s="466"/>
      <c r="BU5" s="466"/>
      <c r="BV5" s="466"/>
      <c r="BW5" s="466"/>
      <c r="BX5" s="466"/>
      <c r="BY5" s="466"/>
      <c r="BZ5" s="466"/>
      <c r="CA5" s="466"/>
      <c r="CB5" s="466"/>
      <c r="CC5" s="466"/>
      <c r="CD5" s="466"/>
      <c r="CE5" s="466"/>
      <c r="CF5" s="466"/>
      <c r="CG5" s="466"/>
      <c r="CH5" s="466"/>
      <c r="CI5" s="466"/>
      <c r="CJ5" s="466"/>
      <c r="CK5" s="466"/>
      <c r="CL5" s="466"/>
      <c r="CM5" s="466"/>
      <c r="CN5" s="466"/>
      <c r="CO5" s="466"/>
      <c r="CP5" s="466"/>
      <c r="CQ5" s="466"/>
      <c r="CR5" s="466"/>
      <c r="CS5" s="466"/>
      <c r="CT5" s="466"/>
    </row>
    <row r="6" spans="1:98" s="8" customFormat="1" ht="11.25" customHeight="1" thickBot="1">
      <c r="A6" s="554" t="s">
        <v>24</v>
      </c>
      <c r="B6" s="554"/>
      <c r="C6" s="554"/>
      <c r="D6" s="554"/>
      <c r="E6" s="554"/>
      <c r="F6" s="554"/>
      <c r="G6" s="266"/>
      <c r="H6" s="266"/>
      <c r="I6" s="271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  <c r="BP6" s="466"/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  <c r="CB6" s="466"/>
      <c r="CC6" s="466"/>
      <c r="CD6" s="466"/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6"/>
    </row>
    <row r="7" spans="1:98" s="251" customFormat="1" ht="33.75" customHeight="1">
      <c r="A7" s="246" t="s">
        <v>37</v>
      </c>
      <c r="B7" s="247" t="s">
        <v>51</v>
      </c>
      <c r="C7" s="248"/>
      <c r="D7" s="249"/>
      <c r="E7" s="249"/>
      <c r="F7" s="250"/>
      <c r="G7" s="255"/>
      <c r="H7" s="256"/>
      <c r="I7" s="469"/>
      <c r="J7" s="488"/>
      <c r="K7" s="491"/>
      <c r="L7" s="491"/>
      <c r="M7" s="491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</row>
    <row r="8" spans="1:13" s="260" customFormat="1" ht="11.25">
      <c r="A8" s="257"/>
      <c r="B8" s="265" t="s">
        <v>158</v>
      </c>
      <c r="C8" s="267">
        <v>43.5</v>
      </c>
      <c r="D8" s="261"/>
      <c r="E8" s="262"/>
      <c r="F8" s="262"/>
      <c r="G8" s="263"/>
      <c r="H8" s="264"/>
      <c r="I8" s="264"/>
      <c r="J8" s="258"/>
      <c r="K8" s="492"/>
      <c r="L8" s="492"/>
      <c r="M8" s="492"/>
    </row>
    <row r="9" spans="1:13" s="260" customFormat="1" ht="11.25">
      <c r="A9" s="257"/>
      <c r="B9" s="265" t="s">
        <v>159</v>
      </c>
      <c r="C9" s="267">
        <v>33.2</v>
      </c>
      <c r="D9" s="261"/>
      <c r="E9" s="262"/>
      <c r="F9" s="262"/>
      <c r="G9" s="263"/>
      <c r="H9" s="264"/>
      <c r="I9" s="264"/>
      <c r="J9" s="258"/>
      <c r="K9" s="492"/>
      <c r="L9" s="492"/>
      <c r="M9" s="492"/>
    </row>
    <row r="10" spans="1:13" s="260" customFormat="1" ht="11.25">
      <c r="A10" s="257"/>
      <c r="B10" s="265"/>
      <c r="C10" s="267">
        <f>SUM(C8:C9)</f>
        <v>76.7</v>
      </c>
      <c r="D10" s="261">
        <f>C10/2</f>
        <v>38.35</v>
      </c>
      <c r="E10" s="262">
        <v>6</v>
      </c>
      <c r="F10" s="262"/>
      <c r="G10" s="447">
        <f>E10+D10</f>
        <v>44.35</v>
      </c>
      <c r="H10" s="264"/>
      <c r="I10" s="264"/>
      <c r="J10" s="258"/>
      <c r="K10" s="492"/>
      <c r="L10" s="492"/>
      <c r="M10" s="492"/>
    </row>
    <row r="11" spans="1:13" s="260" customFormat="1" ht="11.25">
      <c r="A11" s="257"/>
      <c r="B11" s="489" t="s">
        <v>173</v>
      </c>
      <c r="C11" s="267"/>
      <c r="D11" s="261"/>
      <c r="E11" s="262"/>
      <c r="F11" s="262"/>
      <c r="G11" s="447"/>
      <c r="H11" s="264"/>
      <c r="I11" s="264"/>
      <c r="J11" s="258"/>
      <c r="K11" s="492"/>
      <c r="L11" s="492"/>
      <c r="M11" s="492"/>
    </row>
    <row r="12" spans="1:98" s="465" customFormat="1" ht="33.75">
      <c r="A12" s="458"/>
      <c r="B12" s="459" t="s">
        <v>165</v>
      </c>
      <c r="C12" s="460">
        <v>850</v>
      </c>
      <c r="D12" s="461"/>
      <c r="E12" s="462"/>
      <c r="F12" s="462"/>
      <c r="G12" s="463"/>
      <c r="H12" s="464"/>
      <c r="I12" s="464"/>
      <c r="J12" s="258"/>
      <c r="K12" s="492"/>
      <c r="L12" s="492"/>
      <c r="M12" s="492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</row>
    <row r="13" spans="1:98" s="465" customFormat="1" ht="11.25">
      <c r="A13" s="458"/>
      <c r="B13" s="459" t="s">
        <v>160</v>
      </c>
      <c r="C13" s="460" t="s">
        <v>161</v>
      </c>
      <c r="D13" s="461"/>
      <c r="E13" s="462"/>
      <c r="F13" s="462"/>
      <c r="G13" s="463"/>
      <c r="H13" s="464"/>
      <c r="I13" s="464"/>
      <c r="J13" s="258"/>
      <c r="K13" s="492"/>
      <c r="L13" s="492"/>
      <c r="M13" s="492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</row>
    <row r="14" spans="1:13" s="260" customFormat="1" ht="11.25">
      <c r="A14" s="257"/>
      <c r="B14" s="265"/>
      <c r="C14" s="267"/>
      <c r="D14" s="261"/>
      <c r="E14" s="262"/>
      <c r="F14" s="262"/>
      <c r="G14" s="263"/>
      <c r="H14" s="264"/>
      <c r="I14" s="264"/>
      <c r="J14" s="258"/>
      <c r="K14" s="492"/>
      <c r="L14" s="492"/>
      <c r="M14" s="492"/>
    </row>
    <row r="15" spans="1:13" s="260" customFormat="1" ht="11.25">
      <c r="A15" s="458"/>
      <c r="B15" s="459" t="s">
        <v>166</v>
      </c>
      <c r="C15" s="460"/>
      <c r="D15" s="461"/>
      <c r="E15" s="462"/>
      <c r="F15" s="462"/>
      <c r="G15" s="463"/>
      <c r="H15" s="464"/>
      <c r="I15" s="464"/>
      <c r="J15" s="258"/>
      <c r="K15" s="492"/>
      <c r="L15" s="492"/>
      <c r="M15" s="492"/>
    </row>
    <row r="16" spans="1:13" s="260" customFormat="1" ht="11.25">
      <c r="A16" s="458"/>
      <c r="B16" s="459" t="s">
        <v>177</v>
      </c>
      <c r="C16" s="460">
        <v>500</v>
      </c>
      <c r="D16" s="461"/>
      <c r="E16" s="462"/>
      <c r="F16" s="462"/>
      <c r="G16" s="463"/>
      <c r="H16" s="464"/>
      <c r="I16" s="464"/>
      <c r="J16" s="258"/>
      <c r="K16" s="492"/>
      <c r="L16" s="492"/>
      <c r="M16" s="492"/>
    </row>
    <row r="17" spans="1:13" s="260" customFormat="1" ht="11.25">
      <c r="A17" s="458"/>
      <c r="B17" s="459" t="s">
        <v>167</v>
      </c>
      <c r="C17" s="460">
        <v>20</v>
      </c>
      <c r="D17" s="461"/>
      <c r="E17" s="462"/>
      <c r="F17" s="462"/>
      <c r="G17" s="463"/>
      <c r="H17" s="464"/>
      <c r="I17" s="464"/>
      <c r="J17" s="258"/>
      <c r="K17" s="492"/>
      <c r="L17" s="492"/>
      <c r="M17" s="492"/>
    </row>
    <row r="18" spans="1:13" s="260" customFormat="1" ht="11.25">
      <c r="A18" s="257"/>
      <c r="B18" s="265"/>
      <c r="C18" s="267"/>
      <c r="D18" s="261"/>
      <c r="E18" s="262"/>
      <c r="F18" s="262"/>
      <c r="G18" s="263"/>
      <c r="H18" s="264"/>
      <c r="I18" s="264"/>
      <c r="J18" s="258"/>
      <c r="K18" s="492"/>
      <c r="L18" s="492"/>
      <c r="M18" s="492"/>
    </row>
    <row r="19" spans="1:13" s="260" customFormat="1" ht="22.5">
      <c r="A19" s="458"/>
      <c r="B19" s="459" t="s">
        <v>168</v>
      </c>
      <c r="C19" s="460"/>
      <c r="D19" s="461"/>
      <c r="E19" s="462"/>
      <c r="F19" s="462"/>
      <c r="G19" s="463"/>
      <c r="H19" s="464"/>
      <c r="I19" s="464"/>
      <c r="J19" s="258"/>
      <c r="K19" s="492"/>
      <c r="L19" s="492"/>
      <c r="M19" s="492"/>
    </row>
    <row r="20" spans="1:13" s="260" customFormat="1" ht="11.25">
      <c r="A20" s="458"/>
      <c r="B20" s="459" t="s">
        <v>169</v>
      </c>
      <c r="C20" s="460">
        <v>360</v>
      </c>
      <c r="D20" s="461"/>
      <c r="E20" s="462"/>
      <c r="F20" s="462"/>
      <c r="G20" s="463"/>
      <c r="H20" s="464"/>
      <c r="I20" s="470"/>
      <c r="J20" s="258"/>
      <c r="K20" s="492"/>
      <c r="L20" s="492"/>
      <c r="M20" s="492"/>
    </row>
    <row r="21" spans="1:16" s="260" customFormat="1" ht="11.25">
      <c r="A21" s="257"/>
      <c r="B21" s="480" t="s">
        <v>170</v>
      </c>
      <c r="C21" s="481"/>
      <c r="D21" s="482"/>
      <c r="E21" s="483"/>
      <c r="F21" s="483"/>
      <c r="G21" s="484"/>
      <c r="H21" s="468"/>
      <c r="I21" s="468">
        <f>C20+C16+C12</f>
        <v>1710</v>
      </c>
      <c r="J21" s="258"/>
      <c r="K21" s="492"/>
      <c r="L21" s="492"/>
      <c r="M21" s="492"/>
      <c r="O21" s="490">
        <f>'ΠΡΟΥΠΟΛΟΓΙΣΜΟΣ 22-6-2018 '!P16</f>
        <v>3500</v>
      </c>
      <c r="P21" s="490">
        <f>O21-I21</f>
        <v>1790</v>
      </c>
    </row>
    <row r="22" spans="1:16" s="260" customFormat="1" ht="11.25">
      <c r="A22" s="257"/>
      <c r="B22" s="480" t="s">
        <v>171</v>
      </c>
      <c r="C22" s="481"/>
      <c r="D22" s="482"/>
      <c r="E22" s="483"/>
      <c r="F22" s="483"/>
      <c r="G22" s="484"/>
      <c r="H22" s="468"/>
      <c r="I22" s="468">
        <v>40</v>
      </c>
      <c r="J22" s="258"/>
      <c r="K22" s="492"/>
      <c r="L22" s="492"/>
      <c r="M22" s="492"/>
      <c r="O22" s="490">
        <f>'ΠΡΟΥΠΟΛΟΓΙΣΜΟΣ 22-6-2018 '!P15</f>
        <v>80</v>
      </c>
      <c r="P22" s="490">
        <f>O22-I22</f>
        <v>40</v>
      </c>
    </row>
    <row r="23" spans="1:13" s="260" customFormat="1" ht="11.25">
      <c r="A23" s="257"/>
      <c r="B23" s="480" t="s">
        <v>172</v>
      </c>
      <c r="C23" s="481"/>
      <c r="D23" s="482"/>
      <c r="E23" s="483"/>
      <c r="F23" s="483"/>
      <c r="G23" s="484"/>
      <c r="H23" s="468"/>
      <c r="I23" s="468">
        <v>4</v>
      </c>
      <c r="J23" s="258"/>
      <c r="K23" s="492"/>
      <c r="L23" s="492"/>
      <c r="M23" s="492"/>
    </row>
    <row r="24" spans="1:13" s="260" customFormat="1" ht="11.25">
      <c r="A24" s="257"/>
      <c r="B24" s="265"/>
      <c r="C24" s="267"/>
      <c r="D24" s="261"/>
      <c r="E24" s="262"/>
      <c r="F24" s="262"/>
      <c r="G24" s="263"/>
      <c r="H24" s="264"/>
      <c r="I24" s="264"/>
      <c r="J24" s="258"/>
      <c r="K24" s="492"/>
      <c r="L24" s="492"/>
      <c r="M24" s="492"/>
    </row>
    <row r="25" spans="1:13" s="260" customFormat="1" ht="11.25">
      <c r="A25" s="494"/>
      <c r="B25" s="495" t="s">
        <v>174</v>
      </c>
      <c r="C25" s="496"/>
      <c r="D25" s="497"/>
      <c r="E25" s="498"/>
      <c r="F25" s="498"/>
      <c r="G25" s="499"/>
      <c r="H25" s="500"/>
      <c r="I25" s="500"/>
      <c r="J25" s="258"/>
      <c r="K25" s="492"/>
      <c r="L25" s="492"/>
      <c r="M25" s="492"/>
    </row>
    <row r="26" spans="1:13" s="260" customFormat="1" ht="11.25">
      <c r="A26" s="494"/>
      <c r="B26" s="501" t="s">
        <v>175</v>
      </c>
      <c r="C26" s="496"/>
      <c r="D26" s="497"/>
      <c r="E26" s="498"/>
      <c r="F26" s="498"/>
      <c r="G26" s="499"/>
      <c r="H26" s="500"/>
      <c r="I26" s="500"/>
      <c r="J26" s="258"/>
      <c r="K26" s="492"/>
      <c r="L26" s="492"/>
      <c r="M26" s="492"/>
    </row>
    <row r="27" spans="1:13" s="260" customFormat="1" ht="11.25">
      <c r="A27" s="494"/>
      <c r="B27" s="501" t="s">
        <v>176</v>
      </c>
      <c r="C27" s="496">
        <v>640</v>
      </c>
      <c r="D27" s="497"/>
      <c r="E27" s="498"/>
      <c r="F27" s="498"/>
      <c r="G27" s="499"/>
      <c r="H27" s="500"/>
      <c r="I27" s="500"/>
      <c r="J27" s="258"/>
      <c r="K27" s="492"/>
      <c r="L27" s="492"/>
      <c r="M27" s="492"/>
    </row>
    <row r="28" spans="1:13" s="260" customFormat="1" ht="11.25">
      <c r="A28" s="494"/>
      <c r="B28" s="501">
        <v>20</v>
      </c>
      <c r="C28" s="496">
        <v>20</v>
      </c>
      <c r="D28" s="497"/>
      <c r="E28" s="498"/>
      <c r="F28" s="498"/>
      <c r="G28" s="499"/>
      <c r="H28" s="500"/>
      <c r="I28" s="500"/>
      <c r="J28" s="258"/>
      <c r="K28" s="492"/>
      <c r="L28" s="492"/>
      <c r="M28" s="492"/>
    </row>
    <row r="29" spans="1:13" s="260" customFormat="1" ht="11.25">
      <c r="A29" s="257"/>
      <c r="B29" s="265"/>
      <c r="C29" s="267"/>
      <c r="D29" s="261"/>
      <c r="E29" s="262"/>
      <c r="F29" s="262"/>
      <c r="G29" s="263"/>
      <c r="H29" s="264"/>
      <c r="I29" s="264"/>
      <c r="J29" s="258"/>
      <c r="K29" s="492"/>
      <c r="L29" s="492"/>
      <c r="M29" s="492"/>
    </row>
    <row r="30" spans="1:13" s="260" customFormat="1" ht="22.5">
      <c r="A30" s="494"/>
      <c r="B30" s="501" t="s">
        <v>178</v>
      </c>
      <c r="C30" s="496">
        <v>1100</v>
      </c>
      <c r="D30" s="497"/>
      <c r="E30" s="498"/>
      <c r="F30" s="498"/>
      <c r="G30" s="499"/>
      <c r="H30" s="500"/>
      <c r="I30" s="500"/>
      <c r="J30" s="258"/>
      <c r="K30" s="492"/>
      <c r="L30" s="492"/>
      <c r="M30" s="492"/>
    </row>
    <row r="31" spans="1:13" s="260" customFormat="1" ht="11.25">
      <c r="A31" s="494"/>
      <c r="B31" s="501"/>
      <c r="C31" s="496">
        <v>20</v>
      </c>
      <c r="D31" s="497"/>
      <c r="E31" s="498"/>
      <c r="F31" s="498"/>
      <c r="G31" s="499"/>
      <c r="H31" s="500"/>
      <c r="I31" s="500"/>
      <c r="J31" s="258"/>
      <c r="K31" s="492"/>
      <c r="L31" s="492"/>
      <c r="M31" s="492"/>
    </row>
    <row r="32" spans="1:13" s="260" customFormat="1" ht="11.25">
      <c r="A32" s="257"/>
      <c r="B32" s="480" t="s">
        <v>170</v>
      </c>
      <c r="C32" s="481"/>
      <c r="D32" s="482"/>
      <c r="E32" s="483"/>
      <c r="F32" s="483"/>
      <c r="G32" s="484"/>
      <c r="H32" s="468"/>
      <c r="I32" s="468">
        <f>C30+C27</f>
        <v>1740</v>
      </c>
      <c r="J32" s="258"/>
      <c r="K32" s="492"/>
      <c r="L32" s="492"/>
      <c r="M32" s="492"/>
    </row>
    <row r="33" spans="1:13" s="260" customFormat="1" ht="11.25">
      <c r="A33" s="257"/>
      <c r="B33" s="480" t="s">
        <v>171</v>
      </c>
      <c r="C33" s="481"/>
      <c r="D33" s="482"/>
      <c r="E33" s="483"/>
      <c r="F33" s="483"/>
      <c r="G33" s="484"/>
      <c r="H33" s="468"/>
      <c r="I33" s="468">
        <v>40</v>
      </c>
      <c r="J33" s="258"/>
      <c r="K33" s="492"/>
      <c r="L33" s="492"/>
      <c r="M33" s="492"/>
    </row>
    <row r="34" spans="1:13" s="260" customFormat="1" ht="11.25">
      <c r="A34" s="257"/>
      <c r="B34" s="480" t="s">
        <v>172</v>
      </c>
      <c r="C34" s="481"/>
      <c r="D34" s="482"/>
      <c r="E34" s="483"/>
      <c r="F34" s="483"/>
      <c r="G34" s="484"/>
      <c r="H34" s="468"/>
      <c r="I34" s="468">
        <v>4</v>
      </c>
      <c r="J34" s="258"/>
      <c r="K34" s="492"/>
      <c r="L34" s="492"/>
      <c r="M34" s="492"/>
    </row>
    <row r="35" spans="1:13" s="260" customFormat="1" ht="11.25">
      <c r="A35" s="257"/>
      <c r="B35" s="265"/>
      <c r="C35" s="267"/>
      <c r="D35" s="261"/>
      <c r="E35" s="262"/>
      <c r="F35" s="262"/>
      <c r="G35" s="263"/>
      <c r="H35" s="264"/>
      <c r="I35" s="264"/>
      <c r="J35" s="258"/>
      <c r="K35" s="492"/>
      <c r="L35" s="492"/>
      <c r="M35" s="492"/>
    </row>
    <row r="36" spans="1:13" s="260" customFormat="1" ht="11.25">
      <c r="A36" s="257"/>
      <c r="B36" s="265"/>
      <c r="C36" s="267"/>
      <c r="D36" s="261"/>
      <c r="E36" s="262"/>
      <c r="F36" s="262"/>
      <c r="G36" s="263"/>
      <c r="H36" s="264"/>
      <c r="I36" s="264"/>
      <c r="J36" s="258"/>
      <c r="K36" s="492"/>
      <c r="L36" s="492"/>
      <c r="M36" s="492"/>
    </row>
    <row r="37" spans="1:98" s="465" customFormat="1" ht="11.25">
      <c r="A37" s="458"/>
      <c r="B37" s="459" t="s">
        <v>162</v>
      </c>
      <c r="C37" s="460"/>
      <c r="D37" s="461"/>
      <c r="E37" s="462"/>
      <c r="F37" s="462"/>
      <c r="G37" s="463"/>
      <c r="H37" s="464"/>
      <c r="I37" s="464"/>
      <c r="J37" s="258"/>
      <c r="K37" s="492"/>
      <c r="L37" s="492"/>
      <c r="M37" s="492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</row>
    <row r="38" spans="1:98" s="465" customFormat="1" ht="11.25">
      <c r="A38" s="458"/>
      <c r="B38" s="459" t="s">
        <v>163</v>
      </c>
      <c r="C38" s="460"/>
      <c r="D38" s="461"/>
      <c r="E38" s="462"/>
      <c r="F38" s="462"/>
      <c r="G38" s="463"/>
      <c r="H38" s="464"/>
      <c r="I38" s="464"/>
      <c r="J38" s="258"/>
      <c r="K38" s="492"/>
      <c r="L38" s="492"/>
      <c r="M38" s="492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</row>
    <row r="39" spans="1:13" s="260" customFormat="1" ht="11.25">
      <c r="A39" s="257"/>
      <c r="B39" s="265"/>
      <c r="C39" s="263"/>
      <c r="D39" s="261"/>
      <c r="E39" s="262"/>
      <c r="F39" s="262"/>
      <c r="G39" s="263"/>
      <c r="H39" s="264"/>
      <c r="I39" s="264"/>
      <c r="J39" s="258"/>
      <c r="K39" s="492"/>
      <c r="L39" s="492"/>
      <c r="M39" s="492"/>
    </row>
    <row r="40" spans="1:98" s="39" customFormat="1" ht="11.25">
      <c r="A40" s="448"/>
      <c r="B40" s="449"/>
      <c r="C40" s="450"/>
      <c r="D40" s="451"/>
      <c r="E40" s="452"/>
      <c r="F40" s="452"/>
      <c r="G40" s="263"/>
      <c r="H40" s="263"/>
      <c r="I40" s="450"/>
      <c r="J40" s="262"/>
      <c r="K40" s="492"/>
      <c r="L40" s="492"/>
      <c r="M40" s="492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</row>
    <row r="41" spans="1:98" s="39" customFormat="1" ht="11.25">
      <c r="A41" s="448"/>
      <c r="B41" s="449"/>
      <c r="C41" s="450"/>
      <c r="D41" s="451"/>
      <c r="E41" s="452"/>
      <c r="F41" s="452"/>
      <c r="G41" s="263"/>
      <c r="H41" s="263"/>
      <c r="I41" s="450"/>
      <c r="J41" s="262"/>
      <c r="K41" s="492"/>
      <c r="L41" s="492"/>
      <c r="M41" s="492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</row>
    <row r="42" spans="1:98" s="39" customFormat="1" ht="11.25">
      <c r="A42" s="448"/>
      <c r="B42" s="449"/>
      <c r="C42" s="450"/>
      <c r="D42" s="451"/>
      <c r="E42" s="452"/>
      <c r="F42" s="452"/>
      <c r="G42" s="263"/>
      <c r="H42" s="263"/>
      <c r="I42" s="450"/>
      <c r="J42" s="262"/>
      <c r="K42" s="492"/>
      <c r="L42" s="492"/>
      <c r="M42" s="492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</row>
    <row r="43" spans="1:98" s="39" customFormat="1" ht="11.25">
      <c r="A43" s="448"/>
      <c r="B43" s="449"/>
      <c r="C43" s="450"/>
      <c r="D43" s="451"/>
      <c r="E43" s="452"/>
      <c r="F43" s="452"/>
      <c r="G43" s="263"/>
      <c r="H43" s="263"/>
      <c r="I43" s="450"/>
      <c r="J43" s="262"/>
      <c r="K43" s="492"/>
      <c r="L43" s="492"/>
      <c r="M43" s="492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</row>
    <row r="44" spans="1:98" s="39" customFormat="1" ht="11.25">
      <c r="A44" s="448"/>
      <c r="B44" s="449"/>
      <c r="C44" s="450"/>
      <c r="D44" s="451"/>
      <c r="E44" s="452"/>
      <c r="F44" s="452"/>
      <c r="G44" s="263"/>
      <c r="H44" s="263"/>
      <c r="I44" s="450"/>
      <c r="J44" s="262"/>
      <c r="K44" s="492"/>
      <c r="L44" s="492"/>
      <c r="M44" s="492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</row>
    <row r="45" spans="1:98" s="39" customFormat="1" ht="11.25">
      <c r="A45" s="448"/>
      <c r="B45" s="449"/>
      <c r="C45" s="450"/>
      <c r="D45" s="449"/>
      <c r="E45" s="81"/>
      <c r="F45" s="81"/>
      <c r="G45" s="456"/>
      <c r="H45" s="456"/>
      <c r="I45" s="476"/>
      <c r="J45" s="259"/>
      <c r="K45" s="493"/>
      <c r="L45" s="493"/>
      <c r="M45" s="493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</row>
    <row r="46" spans="1:98" s="393" customFormat="1" ht="11.25">
      <c r="A46" s="453"/>
      <c r="B46" s="454"/>
      <c r="C46" s="455"/>
      <c r="D46" s="454"/>
      <c r="E46" s="394"/>
      <c r="F46" s="394"/>
      <c r="G46" s="456"/>
      <c r="H46" s="456"/>
      <c r="I46" s="477"/>
      <c r="J46" s="259"/>
      <c r="K46" s="493"/>
      <c r="L46" s="493"/>
      <c r="M46" s="493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</row>
    <row r="47" spans="1:98" s="393" customFormat="1" ht="11.25">
      <c r="A47" s="453"/>
      <c r="B47" s="454"/>
      <c r="C47" s="455"/>
      <c r="D47" s="454"/>
      <c r="E47" s="394"/>
      <c r="F47" s="394"/>
      <c r="G47" s="456"/>
      <c r="H47" s="456"/>
      <c r="I47" s="477"/>
      <c r="J47" s="259"/>
      <c r="K47" s="493"/>
      <c r="L47" s="493"/>
      <c r="M47" s="493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</row>
    <row r="48" spans="1:98" s="393" customFormat="1" ht="11.25">
      <c r="A48" s="453"/>
      <c r="B48" s="454"/>
      <c r="C48" s="455"/>
      <c r="D48" s="454"/>
      <c r="E48" s="394"/>
      <c r="F48" s="394"/>
      <c r="G48" s="456"/>
      <c r="H48" s="456"/>
      <c r="I48" s="477"/>
      <c r="J48" s="259"/>
      <c r="K48" s="493"/>
      <c r="L48" s="493"/>
      <c r="M48" s="493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260"/>
      <c r="CN48" s="260"/>
      <c r="CO48" s="260"/>
      <c r="CP48" s="260"/>
      <c r="CQ48" s="260"/>
      <c r="CR48" s="260"/>
      <c r="CS48" s="260"/>
      <c r="CT48" s="260"/>
    </row>
    <row r="49" spans="1:98" s="393" customFormat="1" ht="11.25">
      <c r="A49" s="453"/>
      <c r="B49" s="454"/>
      <c r="C49" s="455"/>
      <c r="D49" s="454"/>
      <c r="E49" s="394"/>
      <c r="F49" s="394"/>
      <c r="G49" s="456"/>
      <c r="H49" s="456"/>
      <c r="I49" s="477"/>
      <c r="J49" s="259"/>
      <c r="K49" s="493"/>
      <c r="L49" s="493"/>
      <c r="M49" s="493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  <c r="CS49" s="260"/>
      <c r="CT49" s="260"/>
    </row>
    <row r="50" spans="1:98" s="393" customFormat="1" ht="11.25">
      <c r="A50" s="453"/>
      <c r="B50" s="454"/>
      <c r="C50" s="455"/>
      <c r="D50" s="454"/>
      <c r="E50" s="394"/>
      <c r="F50" s="394"/>
      <c r="G50" s="456"/>
      <c r="H50" s="456"/>
      <c r="I50" s="477"/>
      <c r="J50" s="259"/>
      <c r="K50" s="493"/>
      <c r="L50" s="493"/>
      <c r="M50" s="493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</row>
    <row r="51" spans="1:98" s="393" customFormat="1" ht="11.25">
      <c r="A51" s="453"/>
      <c r="B51" s="454"/>
      <c r="C51" s="455"/>
      <c r="D51" s="454"/>
      <c r="E51" s="394"/>
      <c r="F51" s="394"/>
      <c r="G51" s="456"/>
      <c r="H51" s="456"/>
      <c r="I51" s="477"/>
      <c r="J51" s="259"/>
      <c r="K51" s="493"/>
      <c r="L51" s="493"/>
      <c r="M51" s="493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</row>
    <row r="52" spans="1:98" s="393" customFormat="1" ht="11.25">
      <c r="A52" s="453"/>
      <c r="B52" s="454"/>
      <c r="C52" s="455"/>
      <c r="D52" s="454"/>
      <c r="E52" s="394"/>
      <c r="F52" s="394"/>
      <c r="G52" s="456"/>
      <c r="H52" s="456"/>
      <c r="I52" s="477"/>
      <c r="J52" s="259"/>
      <c r="K52" s="493"/>
      <c r="L52" s="493"/>
      <c r="M52" s="493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</row>
    <row r="53" spans="1:98" s="393" customFormat="1" ht="11.25">
      <c r="A53" s="453"/>
      <c r="B53" s="454"/>
      <c r="C53" s="455"/>
      <c r="D53" s="454"/>
      <c r="E53" s="394"/>
      <c r="F53" s="394"/>
      <c r="G53" s="456"/>
      <c r="H53" s="456"/>
      <c r="I53" s="477"/>
      <c r="J53" s="259"/>
      <c r="K53" s="493"/>
      <c r="L53" s="493"/>
      <c r="M53" s="493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</row>
    <row r="54" spans="1:98" s="393" customFormat="1" ht="11.25">
      <c r="A54" s="453"/>
      <c r="B54" s="454"/>
      <c r="C54" s="455"/>
      <c r="D54" s="454"/>
      <c r="E54" s="394"/>
      <c r="F54" s="394"/>
      <c r="G54" s="456"/>
      <c r="H54" s="456"/>
      <c r="I54" s="477"/>
      <c r="J54" s="259"/>
      <c r="K54" s="493"/>
      <c r="L54" s="493"/>
      <c r="M54" s="493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  <c r="CS54" s="260"/>
      <c r="CT54" s="260"/>
    </row>
    <row r="55" spans="1:98" s="393" customFormat="1" ht="11.25">
      <c r="A55" s="453"/>
      <c r="B55" s="454"/>
      <c r="C55" s="455"/>
      <c r="D55" s="454"/>
      <c r="E55" s="394"/>
      <c r="F55" s="394"/>
      <c r="G55" s="456"/>
      <c r="H55" s="456"/>
      <c r="I55" s="477"/>
      <c r="J55" s="259"/>
      <c r="K55" s="493"/>
      <c r="L55" s="493"/>
      <c r="M55" s="493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</row>
    <row r="56" spans="1:98" s="393" customFormat="1" ht="11.25">
      <c r="A56" s="453"/>
      <c r="B56" s="454"/>
      <c r="C56" s="455"/>
      <c r="D56" s="454"/>
      <c r="E56" s="394"/>
      <c r="F56" s="394"/>
      <c r="G56" s="456"/>
      <c r="H56" s="456"/>
      <c r="I56" s="477"/>
      <c r="J56" s="259"/>
      <c r="K56" s="493"/>
      <c r="L56" s="493"/>
      <c r="M56" s="493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  <c r="BQ56" s="260"/>
      <c r="BR56" s="260"/>
      <c r="BS56" s="260"/>
      <c r="BT56" s="260"/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260"/>
      <c r="CS56" s="260"/>
      <c r="CT56" s="260"/>
    </row>
    <row r="57" spans="1:98" s="393" customFormat="1" ht="11.25">
      <c r="A57" s="453"/>
      <c r="B57" s="454"/>
      <c r="C57" s="455"/>
      <c r="D57" s="454"/>
      <c r="E57" s="394"/>
      <c r="F57" s="394"/>
      <c r="G57" s="456"/>
      <c r="H57" s="456"/>
      <c r="I57" s="477"/>
      <c r="J57" s="259"/>
      <c r="K57" s="493"/>
      <c r="L57" s="493"/>
      <c r="M57" s="493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  <c r="CS57" s="260"/>
      <c r="CT57" s="260"/>
    </row>
    <row r="58" spans="1:98" s="393" customFormat="1" ht="11.25">
      <c r="A58" s="453"/>
      <c r="B58" s="454"/>
      <c r="C58" s="455"/>
      <c r="D58" s="454"/>
      <c r="E58" s="394"/>
      <c r="F58" s="394"/>
      <c r="G58" s="456"/>
      <c r="H58" s="456"/>
      <c r="I58" s="477"/>
      <c r="J58" s="259"/>
      <c r="K58" s="493"/>
      <c r="L58" s="493"/>
      <c r="M58" s="493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  <c r="CS58" s="260"/>
      <c r="CT58" s="260"/>
    </row>
    <row r="59" spans="1:98" s="393" customFormat="1" ht="11.25">
      <c r="A59" s="453"/>
      <c r="B59" s="454"/>
      <c r="C59" s="455"/>
      <c r="D59" s="454"/>
      <c r="E59" s="394"/>
      <c r="F59" s="394"/>
      <c r="G59" s="456"/>
      <c r="H59" s="456"/>
      <c r="I59" s="477"/>
      <c r="J59" s="259"/>
      <c r="K59" s="493"/>
      <c r="L59" s="493"/>
      <c r="M59" s="493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0"/>
      <c r="CJ59" s="260"/>
      <c r="CK59" s="260"/>
      <c r="CL59" s="260"/>
      <c r="CM59" s="260"/>
      <c r="CN59" s="260"/>
      <c r="CO59" s="260"/>
      <c r="CP59" s="260"/>
      <c r="CQ59" s="260"/>
      <c r="CR59" s="260"/>
      <c r="CS59" s="260"/>
      <c r="CT59" s="260"/>
    </row>
    <row r="60" spans="1:98" s="393" customFormat="1" ht="11.25">
      <c r="A60" s="453"/>
      <c r="B60" s="454"/>
      <c r="C60" s="455"/>
      <c r="D60" s="454"/>
      <c r="E60" s="394"/>
      <c r="F60" s="394"/>
      <c r="G60" s="456"/>
      <c r="H60" s="456"/>
      <c r="I60" s="477"/>
      <c r="J60" s="259"/>
      <c r="K60" s="493"/>
      <c r="L60" s="493"/>
      <c r="M60" s="493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/>
      <c r="CK60" s="260"/>
      <c r="CL60" s="260"/>
      <c r="CM60" s="260"/>
      <c r="CN60" s="260"/>
      <c r="CO60" s="260"/>
      <c r="CP60" s="260"/>
      <c r="CQ60" s="260"/>
      <c r="CR60" s="260"/>
      <c r="CS60" s="260"/>
      <c r="CT60" s="260"/>
    </row>
    <row r="61" spans="1:98" s="393" customFormat="1" ht="11.25">
      <c r="A61" s="453"/>
      <c r="B61" s="454"/>
      <c r="C61" s="455"/>
      <c r="D61" s="454"/>
      <c r="E61" s="394"/>
      <c r="F61" s="394"/>
      <c r="G61" s="456"/>
      <c r="H61" s="456"/>
      <c r="I61" s="477"/>
      <c r="J61" s="259"/>
      <c r="K61" s="493"/>
      <c r="L61" s="493"/>
      <c r="M61" s="493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/>
      <c r="CS61" s="260"/>
      <c r="CT61" s="260"/>
    </row>
    <row r="62" spans="1:98" s="393" customFormat="1" ht="11.25">
      <c r="A62" s="453"/>
      <c r="B62" s="454"/>
      <c r="C62" s="455"/>
      <c r="D62" s="454"/>
      <c r="E62" s="394"/>
      <c r="F62" s="394"/>
      <c r="G62" s="456"/>
      <c r="H62" s="456"/>
      <c r="I62" s="477"/>
      <c r="J62" s="259"/>
      <c r="K62" s="493"/>
      <c r="L62" s="493"/>
      <c r="M62" s="493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/>
      <c r="CS62" s="260"/>
      <c r="CT62" s="260"/>
    </row>
    <row r="63" spans="1:98" s="393" customFormat="1" ht="11.25">
      <c r="A63" s="453"/>
      <c r="B63" s="454"/>
      <c r="C63" s="455"/>
      <c r="D63" s="454"/>
      <c r="E63" s="394"/>
      <c r="F63" s="394"/>
      <c r="G63" s="456"/>
      <c r="H63" s="456"/>
      <c r="I63" s="477"/>
      <c r="J63" s="259"/>
      <c r="K63" s="493"/>
      <c r="L63" s="493"/>
      <c r="M63" s="493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60"/>
      <c r="BN63" s="260"/>
      <c r="BO63" s="260"/>
      <c r="BP63" s="260"/>
      <c r="BQ63" s="260"/>
      <c r="BR63" s="260"/>
      <c r="BS63" s="260"/>
      <c r="BT63" s="260"/>
      <c r="BU63" s="260"/>
      <c r="BV63" s="260"/>
      <c r="BW63" s="260"/>
      <c r="BX63" s="260"/>
      <c r="BY63" s="260"/>
      <c r="BZ63" s="260"/>
      <c r="CA63" s="260"/>
      <c r="CB63" s="260"/>
      <c r="CC63" s="260"/>
      <c r="CD63" s="260"/>
      <c r="CE63" s="260"/>
      <c r="CF63" s="260"/>
      <c r="CG63" s="260"/>
      <c r="CH63" s="260"/>
      <c r="CI63" s="260"/>
      <c r="CJ63" s="260"/>
      <c r="CK63" s="260"/>
      <c r="CL63" s="260"/>
      <c r="CM63" s="260"/>
      <c r="CN63" s="260"/>
      <c r="CO63" s="260"/>
      <c r="CP63" s="260"/>
      <c r="CQ63" s="260"/>
      <c r="CR63" s="260"/>
      <c r="CS63" s="260"/>
      <c r="CT63" s="260"/>
    </row>
    <row r="64" spans="1:98" s="393" customFormat="1" ht="11.25">
      <c r="A64" s="453"/>
      <c r="B64" s="454"/>
      <c r="C64" s="455"/>
      <c r="D64" s="454"/>
      <c r="E64" s="394"/>
      <c r="F64" s="394"/>
      <c r="G64" s="456"/>
      <c r="H64" s="456"/>
      <c r="I64" s="477"/>
      <c r="J64" s="259"/>
      <c r="K64" s="493"/>
      <c r="L64" s="493"/>
      <c r="M64" s="493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260"/>
      <c r="CH64" s="260"/>
      <c r="CI64" s="260"/>
      <c r="CJ64" s="260"/>
      <c r="CK64" s="260"/>
      <c r="CL64" s="260"/>
      <c r="CM64" s="260"/>
      <c r="CN64" s="260"/>
      <c r="CO64" s="260"/>
      <c r="CP64" s="260"/>
      <c r="CQ64" s="260"/>
      <c r="CR64" s="260"/>
      <c r="CS64" s="260"/>
      <c r="CT64" s="260"/>
    </row>
    <row r="65" spans="1:98" s="393" customFormat="1" ht="11.25">
      <c r="A65" s="453"/>
      <c r="B65" s="454"/>
      <c r="C65" s="455"/>
      <c r="D65" s="454"/>
      <c r="E65" s="394"/>
      <c r="F65" s="394"/>
      <c r="G65" s="456"/>
      <c r="H65" s="456"/>
      <c r="I65" s="477"/>
      <c r="J65" s="259"/>
      <c r="K65" s="493"/>
      <c r="L65" s="493"/>
      <c r="M65" s="493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M65" s="260"/>
      <c r="CN65" s="260"/>
      <c r="CO65" s="260"/>
      <c r="CP65" s="260"/>
      <c r="CQ65" s="260"/>
      <c r="CR65" s="260"/>
      <c r="CS65" s="260"/>
      <c r="CT65" s="260"/>
    </row>
    <row r="66" spans="1:98" s="393" customFormat="1" ht="11.25">
      <c r="A66" s="453"/>
      <c r="B66" s="454"/>
      <c r="C66" s="455"/>
      <c r="D66" s="454"/>
      <c r="E66" s="394"/>
      <c r="F66" s="394"/>
      <c r="G66" s="456"/>
      <c r="H66" s="456"/>
      <c r="I66" s="477"/>
      <c r="J66" s="259"/>
      <c r="K66" s="493"/>
      <c r="L66" s="493"/>
      <c r="M66" s="493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0"/>
      <c r="CM66" s="260"/>
      <c r="CN66" s="260"/>
      <c r="CO66" s="260"/>
      <c r="CP66" s="260"/>
      <c r="CQ66" s="260"/>
      <c r="CR66" s="260"/>
      <c r="CS66" s="260"/>
      <c r="CT66" s="260"/>
    </row>
    <row r="67" spans="1:98" s="393" customFormat="1" ht="11.25">
      <c r="A67" s="453"/>
      <c r="B67" s="454"/>
      <c r="C67" s="455"/>
      <c r="D67" s="454"/>
      <c r="E67" s="394"/>
      <c r="F67" s="394"/>
      <c r="G67" s="456"/>
      <c r="H67" s="456"/>
      <c r="I67" s="477"/>
      <c r="J67" s="259"/>
      <c r="K67" s="493"/>
      <c r="L67" s="493"/>
      <c r="M67" s="493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0"/>
      <c r="BO67" s="260"/>
      <c r="BP67" s="260"/>
      <c r="BQ67" s="260"/>
      <c r="BR67" s="260"/>
      <c r="BS67" s="260"/>
      <c r="BT67" s="260"/>
      <c r="BU67" s="260"/>
      <c r="BV67" s="260"/>
      <c r="BW67" s="260"/>
      <c r="BX67" s="260"/>
      <c r="BY67" s="260"/>
      <c r="BZ67" s="260"/>
      <c r="CA67" s="260"/>
      <c r="CB67" s="260"/>
      <c r="CC67" s="260"/>
      <c r="CD67" s="260"/>
      <c r="CE67" s="260"/>
      <c r="CF67" s="260"/>
      <c r="CG67" s="260"/>
      <c r="CH67" s="260"/>
      <c r="CI67" s="260"/>
      <c r="CJ67" s="260"/>
      <c r="CK67" s="260"/>
      <c r="CL67" s="260"/>
      <c r="CM67" s="260"/>
      <c r="CN67" s="260"/>
      <c r="CO67" s="260"/>
      <c r="CP67" s="260"/>
      <c r="CQ67" s="260"/>
      <c r="CR67" s="260"/>
      <c r="CS67" s="260"/>
      <c r="CT67" s="260"/>
    </row>
    <row r="68" spans="1:98" s="393" customFormat="1" ht="11.25">
      <c r="A68" s="453"/>
      <c r="B68" s="454"/>
      <c r="C68" s="455"/>
      <c r="D68" s="454"/>
      <c r="E68" s="394"/>
      <c r="F68" s="394"/>
      <c r="G68" s="456"/>
      <c r="H68" s="456"/>
      <c r="I68" s="477"/>
      <c r="J68" s="259"/>
      <c r="K68" s="493"/>
      <c r="L68" s="493"/>
      <c r="M68" s="493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  <c r="BC68" s="260"/>
      <c r="BD68" s="260"/>
      <c r="BE68" s="260"/>
      <c r="BF68" s="260"/>
      <c r="BG68" s="260"/>
      <c r="BH68" s="260"/>
      <c r="BI68" s="260"/>
      <c r="BJ68" s="260"/>
      <c r="BK68" s="260"/>
      <c r="BL68" s="260"/>
      <c r="BM68" s="260"/>
      <c r="BN68" s="260"/>
      <c r="BO68" s="260"/>
      <c r="BP68" s="260"/>
      <c r="BQ68" s="260"/>
      <c r="BR68" s="260"/>
      <c r="BS68" s="260"/>
      <c r="BT68" s="260"/>
      <c r="BU68" s="260"/>
      <c r="BV68" s="260"/>
      <c r="BW68" s="260"/>
      <c r="BX68" s="260"/>
      <c r="BY68" s="260"/>
      <c r="BZ68" s="260"/>
      <c r="CA68" s="260"/>
      <c r="CB68" s="260"/>
      <c r="CC68" s="260"/>
      <c r="CD68" s="260"/>
      <c r="CE68" s="260"/>
      <c r="CF68" s="260"/>
      <c r="CG68" s="260"/>
      <c r="CH68" s="260"/>
      <c r="CI68" s="260"/>
      <c r="CJ68" s="260"/>
      <c r="CK68" s="260"/>
      <c r="CL68" s="260"/>
      <c r="CM68" s="260"/>
      <c r="CN68" s="260"/>
      <c r="CO68" s="260"/>
      <c r="CP68" s="260"/>
      <c r="CQ68" s="260"/>
      <c r="CR68" s="260"/>
      <c r="CS68" s="260"/>
      <c r="CT68" s="260"/>
    </row>
    <row r="69" spans="1:98" s="393" customFormat="1" ht="11.25">
      <c r="A69" s="453"/>
      <c r="B69" s="454"/>
      <c r="C69" s="455"/>
      <c r="D69" s="454"/>
      <c r="E69" s="394"/>
      <c r="F69" s="394"/>
      <c r="G69" s="456"/>
      <c r="H69" s="456"/>
      <c r="I69" s="477"/>
      <c r="J69" s="259"/>
      <c r="K69" s="493"/>
      <c r="L69" s="493"/>
      <c r="M69" s="493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0"/>
      <c r="BD69" s="260"/>
      <c r="BE69" s="260"/>
      <c r="BF69" s="260"/>
      <c r="BG69" s="260"/>
      <c r="BH69" s="260"/>
      <c r="BI69" s="260"/>
      <c r="BJ69" s="260"/>
      <c r="BK69" s="260"/>
      <c r="BL69" s="260"/>
      <c r="BM69" s="260"/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260"/>
      <c r="CL69" s="260"/>
      <c r="CM69" s="260"/>
      <c r="CN69" s="260"/>
      <c r="CO69" s="260"/>
      <c r="CP69" s="260"/>
      <c r="CQ69" s="260"/>
      <c r="CR69" s="260"/>
      <c r="CS69" s="260"/>
      <c r="CT69" s="260"/>
    </row>
    <row r="70" spans="1:98" s="393" customFormat="1" ht="11.25">
      <c r="A70" s="453"/>
      <c r="B70" s="454"/>
      <c r="C70" s="455"/>
      <c r="D70" s="454"/>
      <c r="E70" s="394"/>
      <c r="F70" s="394"/>
      <c r="G70" s="456"/>
      <c r="H70" s="456"/>
      <c r="I70" s="477"/>
      <c r="J70" s="259"/>
      <c r="K70" s="493"/>
      <c r="L70" s="493"/>
      <c r="M70" s="493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60"/>
      <c r="BS70" s="260"/>
      <c r="BT70" s="260"/>
      <c r="BU70" s="260"/>
      <c r="BV70" s="260"/>
      <c r="BW70" s="260"/>
      <c r="BX70" s="260"/>
      <c r="BY70" s="260"/>
      <c r="BZ70" s="260"/>
      <c r="CA70" s="260"/>
      <c r="CB70" s="260"/>
      <c r="CC70" s="260"/>
      <c r="CD70" s="260"/>
      <c r="CE70" s="260"/>
      <c r="CF70" s="260"/>
      <c r="CG70" s="260"/>
      <c r="CH70" s="260"/>
      <c r="CI70" s="260"/>
      <c r="CJ70" s="260"/>
      <c r="CK70" s="260"/>
      <c r="CL70" s="260"/>
      <c r="CM70" s="260"/>
      <c r="CN70" s="260"/>
      <c r="CO70" s="260"/>
      <c r="CP70" s="260"/>
      <c r="CQ70" s="260"/>
      <c r="CR70" s="260"/>
      <c r="CS70" s="260"/>
      <c r="CT70" s="260"/>
    </row>
    <row r="71" spans="1:98" s="393" customFormat="1" ht="11.25">
      <c r="A71" s="453"/>
      <c r="B71" s="454"/>
      <c r="C71" s="455"/>
      <c r="D71" s="454"/>
      <c r="E71" s="394"/>
      <c r="F71" s="394"/>
      <c r="G71" s="456"/>
      <c r="H71" s="456"/>
      <c r="I71" s="477"/>
      <c r="J71" s="259"/>
      <c r="K71" s="493"/>
      <c r="L71" s="493"/>
      <c r="M71" s="493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60"/>
      <c r="BE71" s="260"/>
      <c r="BF71" s="260"/>
      <c r="BG71" s="260"/>
      <c r="BH71" s="260"/>
      <c r="BI71" s="260"/>
      <c r="BJ71" s="260"/>
      <c r="BK71" s="260"/>
      <c r="BL71" s="260"/>
      <c r="BM71" s="260"/>
      <c r="BN71" s="260"/>
      <c r="BO71" s="260"/>
      <c r="BP71" s="260"/>
      <c r="BQ71" s="260"/>
      <c r="BR71" s="260"/>
      <c r="BS71" s="260"/>
      <c r="BT71" s="260"/>
      <c r="BU71" s="260"/>
      <c r="BV71" s="260"/>
      <c r="BW71" s="260"/>
      <c r="BX71" s="260"/>
      <c r="BY71" s="260"/>
      <c r="BZ71" s="260"/>
      <c r="CA71" s="260"/>
      <c r="CB71" s="260"/>
      <c r="CC71" s="260"/>
      <c r="CD71" s="260"/>
      <c r="CE71" s="260"/>
      <c r="CF71" s="260"/>
      <c r="CG71" s="260"/>
      <c r="CH71" s="260"/>
      <c r="CI71" s="260"/>
      <c r="CJ71" s="260"/>
      <c r="CK71" s="260"/>
      <c r="CL71" s="260"/>
      <c r="CM71" s="260"/>
      <c r="CN71" s="260"/>
      <c r="CO71" s="260"/>
      <c r="CP71" s="260"/>
      <c r="CQ71" s="260"/>
      <c r="CR71" s="260"/>
      <c r="CS71" s="260"/>
      <c r="CT71" s="260"/>
    </row>
    <row r="72" spans="1:98" s="393" customFormat="1" ht="11.25">
      <c r="A72" s="453"/>
      <c r="B72" s="454"/>
      <c r="C72" s="455"/>
      <c r="D72" s="454"/>
      <c r="E72" s="394"/>
      <c r="F72" s="394"/>
      <c r="G72" s="456"/>
      <c r="H72" s="456"/>
      <c r="I72" s="477"/>
      <c r="J72" s="259"/>
      <c r="K72" s="493"/>
      <c r="L72" s="493"/>
      <c r="M72" s="493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60"/>
      <c r="BE72" s="260"/>
      <c r="BF72" s="260"/>
      <c r="BG72" s="260"/>
      <c r="BH72" s="260"/>
      <c r="BI72" s="260"/>
      <c r="BJ72" s="260"/>
      <c r="BK72" s="260"/>
      <c r="BL72" s="260"/>
      <c r="BM72" s="260"/>
      <c r="BN72" s="260"/>
      <c r="BO72" s="260"/>
      <c r="BP72" s="260"/>
      <c r="BQ72" s="260"/>
      <c r="BR72" s="260"/>
      <c r="BS72" s="260"/>
      <c r="BT72" s="260"/>
      <c r="BU72" s="260"/>
      <c r="BV72" s="260"/>
      <c r="BW72" s="260"/>
      <c r="BX72" s="260"/>
      <c r="BY72" s="260"/>
      <c r="BZ72" s="260"/>
      <c r="CA72" s="260"/>
      <c r="CB72" s="260"/>
      <c r="CC72" s="260"/>
      <c r="CD72" s="260"/>
      <c r="CE72" s="260"/>
      <c r="CF72" s="260"/>
      <c r="CG72" s="260"/>
      <c r="CH72" s="260"/>
      <c r="CI72" s="260"/>
      <c r="CJ72" s="260"/>
      <c r="CK72" s="260"/>
      <c r="CL72" s="260"/>
      <c r="CM72" s="260"/>
      <c r="CN72" s="260"/>
      <c r="CO72" s="260"/>
      <c r="CP72" s="260"/>
      <c r="CQ72" s="260"/>
      <c r="CR72" s="260"/>
      <c r="CS72" s="260"/>
      <c r="CT72" s="260"/>
    </row>
    <row r="73" spans="1:98" s="393" customFormat="1" ht="11.25">
      <c r="A73" s="453"/>
      <c r="B73" s="454"/>
      <c r="C73" s="455"/>
      <c r="D73" s="454"/>
      <c r="E73" s="394"/>
      <c r="F73" s="394"/>
      <c r="G73" s="456"/>
      <c r="H73" s="456"/>
      <c r="I73" s="477"/>
      <c r="J73" s="259"/>
      <c r="K73" s="493"/>
      <c r="L73" s="493"/>
      <c r="M73" s="493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0"/>
      <c r="BH73" s="260"/>
      <c r="BI73" s="260"/>
      <c r="BJ73" s="260"/>
      <c r="BK73" s="260"/>
      <c r="BL73" s="260"/>
      <c r="BM73" s="260"/>
      <c r="BN73" s="260"/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0"/>
      <c r="BZ73" s="260"/>
      <c r="CA73" s="260"/>
      <c r="CB73" s="260"/>
      <c r="CC73" s="260"/>
      <c r="CD73" s="260"/>
      <c r="CE73" s="260"/>
      <c r="CF73" s="260"/>
      <c r="CG73" s="260"/>
      <c r="CH73" s="260"/>
      <c r="CI73" s="260"/>
      <c r="CJ73" s="260"/>
      <c r="CK73" s="260"/>
      <c r="CL73" s="260"/>
      <c r="CM73" s="260"/>
      <c r="CN73" s="260"/>
      <c r="CO73" s="260"/>
      <c r="CP73" s="260"/>
      <c r="CQ73" s="260"/>
      <c r="CR73" s="260"/>
      <c r="CS73" s="260"/>
      <c r="CT73" s="260"/>
    </row>
    <row r="74" spans="1:98" s="393" customFormat="1" ht="11.25">
      <c r="A74" s="453"/>
      <c r="B74" s="454"/>
      <c r="C74" s="455"/>
      <c r="D74" s="454"/>
      <c r="E74" s="394"/>
      <c r="F74" s="394"/>
      <c r="G74" s="456"/>
      <c r="H74" s="456"/>
      <c r="I74" s="477"/>
      <c r="J74" s="259"/>
      <c r="K74" s="493"/>
      <c r="L74" s="493"/>
      <c r="M74" s="493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  <c r="BB74" s="260"/>
      <c r="BC74" s="260"/>
      <c r="BD74" s="260"/>
      <c r="BE74" s="260"/>
      <c r="BF74" s="260"/>
      <c r="BG74" s="260"/>
      <c r="BH74" s="260"/>
      <c r="BI74" s="260"/>
      <c r="BJ74" s="260"/>
      <c r="BK74" s="260"/>
      <c r="BL74" s="260"/>
      <c r="BM74" s="260"/>
      <c r="BN74" s="260"/>
      <c r="BO74" s="260"/>
      <c r="BP74" s="260"/>
      <c r="BQ74" s="260"/>
      <c r="BR74" s="260"/>
      <c r="BS74" s="260"/>
      <c r="BT74" s="260"/>
      <c r="BU74" s="260"/>
      <c r="BV74" s="260"/>
      <c r="BW74" s="260"/>
      <c r="BX74" s="260"/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60"/>
      <c r="CJ74" s="260"/>
      <c r="CK74" s="260"/>
      <c r="CL74" s="260"/>
      <c r="CM74" s="260"/>
      <c r="CN74" s="260"/>
      <c r="CO74" s="260"/>
      <c r="CP74" s="260"/>
      <c r="CQ74" s="260"/>
      <c r="CR74" s="260"/>
      <c r="CS74" s="260"/>
      <c r="CT74" s="260"/>
    </row>
    <row r="75" spans="1:98" s="393" customFormat="1" ht="11.25">
      <c r="A75" s="453"/>
      <c r="B75" s="454"/>
      <c r="C75" s="455"/>
      <c r="D75" s="454"/>
      <c r="E75" s="394"/>
      <c r="F75" s="394"/>
      <c r="G75" s="456"/>
      <c r="H75" s="456"/>
      <c r="I75" s="477"/>
      <c r="J75" s="259"/>
      <c r="K75" s="493"/>
      <c r="L75" s="493"/>
      <c r="M75" s="493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260"/>
      <c r="BC75" s="260"/>
      <c r="BD75" s="260"/>
      <c r="BE75" s="260"/>
      <c r="BF75" s="260"/>
      <c r="BG75" s="260"/>
      <c r="BH75" s="260"/>
      <c r="BI75" s="260"/>
      <c r="BJ75" s="260"/>
      <c r="BK75" s="260"/>
      <c r="BL75" s="260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260"/>
      <c r="BX75" s="260"/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260"/>
      <c r="CN75" s="260"/>
      <c r="CO75" s="260"/>
      <c r="CP75" s="260"/>
      <c r="CQ75" s="260"/>
      <c r="CR75" s="260"/>
      <c r="CS75" s="260"/>
      <c r="CT75" s="260"/>
    </row>
    <row r="76" spans="1:98" s="393" customFormat="1" ht="11.25">
      <c r="A76" s="453"/>
      <c r="B76" s="454"/>
      <c r="C76" s="455"/>
      <c r="D76" s="454"/>
      <c r="E76" s="394"/>
      <c r="F76" s="394"/>
      <c r="G76" s="456"/>
      <c r="H76" s="456"/>
      <c r="I76" s="477"/>
      <c r="J76" s="259"/>
      <c r="K76" s="493"/>
      <c r="L76" s="493"/>
      <c r="M76" s="493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60"/>
      <c r="BF76" s="260"/>
      <c r="BG76" s="260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0"/>
      <c r="BT76" s="260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0"/>
      <c r="CF76" s="260"/>
      <c r="CG76" s="260"/>
      <c r="CH76" s="260"/>
      <c r="CI76" s="260"/>
      <c r="CJ76" s="260"/>
      <c r="CK76" s="260"/>
      <c r="CL76" s="260"/>
      <c r="CM76" s="260"/>
      <c r="CN76" s="260"/>
      <c r="CO76" s="260"/>
      <c r="CP76" s="260"/>
      <c r="CQ76" s="260"/>
      <c r="CR76" s="260"/>
      <c r="CS76" s="260"/>
      <c r="CT76" s="260"/>
    </row>
    <row r="77" spans="1:98" s="393" customFormat="1" ht="11.25">
      <c r="A77" s="453"/>
      <c r="B77" s="454"/>
      <c r="C77" s="455"/>
      <c r="D77" s="454"/>
      <c r="E77" s="394"/>
      <c r="F77" s="394"/>
      <c r="G77" s="456"/>
      <c r="H77" s="456"/>
      <c r="I77" s="477"/>
      <c r="J77" s="259"/>
      <c r="K77" s="493"/>
      <c r="L77" s="493"/>
      <c r="M77" s="493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0"/>
      <c r="CF77" s="260"/>
      <c r="CG77" s="260"/>
      <c r="CH77" s="260"/>
      <c r="CI77" s="260"/>
      <c r="CJ77" s="260"/>
      <c r="CK77" s="260"/>
      <c r="CL77" s="260"/>
      <c r="CM77" s="260"/>
      <c r="CN77" s="260"/>
      <c r="CO77" s="260"/>
      <c r="CP77" s="260"/>
      <c r="CQ77" s="260"/>
      <c r="CR77" s="260"/>
      <c r="CS77" s="260"/>
      <c r="CT77" s="260"/>
    </row>
    <row r="78" spans="1:98" s="393" customFormat="1" ht="11.25">
      <c r="A78" s="453"/>
      <c r="B78" s="454"/>
      <c r="C78" s="455"/>
      <c r="D78" s="454"/>
      <c r="E78" s="394"/>
      <c r="F78" s="394"/>
      <c r="G78" s="456"/>
      <c r="H78" s="456"/>
      <c r="I78" s="477"/>
      <c r="J78" s="259"/>
      <c r="K78" s="493"/>
      <c r="L78" s="493"/>
      <c r="M78" s="493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0"/>
      <c r="CF78" s="260"/>
      <c r="CG78" s="260"/>
      <c r="CH78" s="260"/>
      <c r="CI78" s="260"/>
      <c r="CJ78" s="260"/>
      <c r="CK78" s="260"/>
      <c r="CL78" s="260"/>
      <c r="CM78" s="260"/>
      <c r="CN78" s="260"/>
      <c r="CO78" s="260"/>
      <c r="CP78" s="260"/>
      <c r="CQ78" s="260"/>
      <c r="CR78" s="260"/>
      <c r="CS78" s="260"/>
      <c r="CT78" s="260"/>
    </row>
    <row r="79" spans="1:98" s="393" customFormat="1" ht="11.25">
      <c r="A79" s="453"/>
      <c r="B79" s="454"/>
      <c r="C79" s="455"/>
      <c r="D79" s="454"/>
      <c r="E79" s="394"/>
      <c r="F79" s="394"/>
      <c r="G79" s="456"/>
      <c r="H79" s="456"/>
      <c r="I79" s="477"/>
      <c r="J79" s="259"/>
      <c r="K79" s="493"/>
      <c r="L79" s="493"/>
      <c r="M79" s="493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0"/>
      <c r="CF79" s="260"/>
      <c r="CG79" s="260"/>
      <c r="CH79" s="260"/>
      <c r="CI79" s="260"/>
      <c r="CJ79" s="260"/>
      <c r="CK79" s="260"/>
      <c r="CL79" s="260"/>
      <c r="CM79" s="260"/>
      <c r="CN79" s="260"/>
      <c r="CO79" s="260"/>
      <c r="CP79" s="260"/>
      <c r="CQ79" s="260"/>
      <c r="CR79" s="260"/>
      <c r="CS79" s="260"/>
      <c r="CT79" s="260"/>
    </row>
    <row r="80" spans="1:98" s="393" customFormat="1" ht="11.25">
      <c r="A80" s="453"/>
      <c r="B80" s="454"/>
      <c r="C80" s="455"/>
      <c r="D80" s="454"/>
      <c r="E80" s="394"/>
      <c r="F80" s="394"/>
      <c r="G80" s="456"/>
      <c r="H80" s="456"/>
      <c r="I80" s="477"/>
      <c r="J80" s="259"/>
      <c r="K80" s="493"/>
      <c r="L80" s="493"/>
      <c r="M80" s="493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260"/>
      <c r="BC80" s="260"/>
      <c r="BD80" s="260"/>
      <c r="BE80" s="260"/>
      <c r="BF80" s="260"/>
      <c r="BG80" s="260"/>
      <c r="BH80" s="260"/>
      <c r="BI80" s="260"/>
      <c r="BJ80" s="260"/>
      <c r="BK80" s="260"/>
      <c r="BL80" s="260"/>
      <c r="BM80" s="260"/>
      <c r="BN80" s="260"/>
      <c r="BO80" s="260"/>
      <c r="BP80" s="260"/>
      <c r="BQ80" s="260"/>
      <c r="BR80" s="260"/>
      <c r="BS80" s="260"/>
      <c r="BT80" s="260"/>
      <c r="BU80" s="260"/>
      <c r="BV80" s="260"/>
      <c r="BW80" s="260"/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60"/>
      <c r="CJ80" s="260"/>
      <c r="CK80" s="260"/>
      <c r="CL80" s="260"/>
      <c r="CM80" s="260"/>
      <c r="CN80" s="260"/>
      <c r="CO80" s="260"/>
      <c r="CP80" s="260"/>
      <c r="CQ80" s="260"/>
      <c r="CR80" s="260"/>
      <c r="CS80" s="260"/>
      <c r="CT80" s="260"/>
    </row>
    <row r="81" spans="1:98" s="393" customFormat="1" ht="11.25">
      <c r="A81" s="453"/>
      <c r="B81" s="454"/>
      <c r="C81" s="455"/>
      <c r="D81" s="454"/>
      <c r="E81" s="394"/>
      <c r="F81" s="394"/>
      <c r="G81" s="456"/>
      <c r="H81" s="456"/>
      <c r="I81" s="477"/>
      <c r="J81" s="259"/>
      <c r="K81" s="493"/>
      <c r="L81" s="493"/>
      <c r="M81" s="493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260"/>
      <c r="BW81" s="260"/>
      <c r="BX81" s="260"/>
      <c r="BY81" s="260"/>
      <c r="BZ81" s="260"/>
      <c r="CA81" s="260"/>
      <c r="CB81" s="260"/>
      <c r="CC81" s="260"/>
      <c r="CD81" s="260"/>
      <c r="CE81" s="260"/>
      <c r="CF81" s="260"/>
      <c r="CG81" s="260"/>
      <c r="CH81" s="260"/>
      <c r="CI81" s="260"/>
      <c r="CJ81" s="260"/>
      <c r="CK81" s="260"/>
      <c r="CL81" s="260"/>
      <c r="CM81" s="260"/>
      <c r="CN81" s="260"/>
      <c r="CO81" s="260"/>
      <c r="CP81" s="260"/>
      <c r="CQ81" s="260"/>
      <c r="CR81" s="260"/>
      <c r="CS81" s="260"/>
      <c r="CT81" s="260"/>
    </row>
    <row r="82" spans="1:98" s="393" customFormat="1" ht="11.25">
      <c r="A82" s="453"/>
      <c r="B82" s="454"/>
      <c r="C82" s="455"/>
      <c r="D82" s="454"/>
      <c r="E82" s="394"/>
      <c r="F82" s="394"/>
      <c r="G82" s="456"/>
      <c r="H82" s="456"/>
      <c r="I82" s="477"/>
      <c r="J82" s="259"/>
      <c r="K82" s="493"/>
      <c r="L82" s="493"/>
      <c r="M82" s="493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0"/>
      <c r="BI82" s="260"/>
      <c r="BJ82" s="260"/>
      <c r="BK82" s="260"/>
      <c r="BL82" s="260"/>
      <c r="BM82" s="260"/>
      <c r="BN82" s="260"/>
      <c r="BO82" s="260"/>
      <c r="BP82" s="260"/>
      <c r="BQ82" s="260"/>
      <c r="BR82" s="260"/>
      <c r="BS82" s="260"/>
      <c r="BT82" s="260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60"/>
      <c r="CJ82" s="260"/>
      <c r="CK82" s="260"/>
      <c r="CL82" s="260"/>
      <c r="CM82" s="260"/>
      <c r="CN82" s="260"/>
      <c r="CO82" s="260"/>
      <c r="CP82" s="260"/>
      <c r="CQ82" s="260"/>
      <c r="CR82" s="260"/>
      <c r="CS82" s="260"/>
      <c r="CT82" s="260"/>
    </row>
    <row r="83" spans="1:98" s="393" customFormat="1" ht="11.25">
      <c r="A83" s="453"/>
      <c r="B83" s="454"/>
      <c r="C83" s="455"/>
      <c r="D83" s="454"/>
      <c r="E83" s="394"/>
      <c r="F83" s="394"/>
      <c r="G83" s="456"/>
      <c r="H83" s="456"/>
      <c r="I83" s="477"/>
      <c r="J83" s="259"/>
      <c r="K83" s="493"/>
      <c r="L83" s="493"/>
      <c r="M83" s="493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60"/>
      <c r="BC83" s="260"/>
      <c r="BD83" s="260"/>
      <c r="BE83" s="260"/>
      <c r="BF83" s="260"/>
      <c r="BG83" s="260"/>
      <c r="BH83" s="260"/>
      <c r="BI83" s="260"/>
      <c r="BJ83" s="260"/>
      <c r="BK83" s="260"/>
      <c r="BL83" s="260"/>
      <c r="BM83" s="260"/>
      <c r="BN83" s="260"/>
      <c r="BO83" s="260"/>
      <c r="BP83" s="260"/>
      <c r="BQ83" s="260"/>
      <c r="BR83" s="260"/>
      <c r="BS83" s="260"/>
      <c r="BT83" s="260"/>
      <c r="BU83" s="260"/>
      <c r="BV83" s="260"/>
      <c r="BW83" s="260"/>
      <c r="BX83" s="260"/>
      <c r="BY83" s="260"/>
      <c r="BZ83" s="260"/>
      <c r="CA83" s="260"/>
      <c r="CB83" s="260"/>
      <c r="CC83" s="260"/>
      <c r="CD83" s="260"/>
      <c r="CE83" s="260"/>
      <c r="CF83" s="260"/>
      <c r="CG83" s="260"/>
      <c r="CH83" s="260"/>
      <c r="CI83" s="260"/>
      <c r="CJ83" s="260"/>
      <c r="CK83" s="260"/>
      <c r="CL83" s="260"/>
      <c r="CM83" s="260"/>
      <c r="CN83" s="260"/>
      <c r="CO83" s="260"/>
      <c r="CP83" s="260"/>
      <c r="CQ83" s="260"/>
      <c r="CR83" s="260"/>
      <c r="CS83" s="260"/>
      <c r="CT83" s="260"/>
    </row>
    <row r="84" spans="1:98" s="393" customFormat="1" ht="11.25">
      <c r="A84" s="453"/>
      <c r="B84" s="454"/>
      <c r="C84" s="455"/>
      <c r="D84" s="454"/>
      <c r="E84" s="394"/>
      <c r="F84" s="394"/>
      <c r="G84" s="456"/>
      <c r="H84" s="456"/>
      <c r="I84" s="477"/>
      <c r="J84" s="259"/>
      <c r="K84" s="493"/>
      <c r="L84" s="493"/>
      <c r="M84" s="493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60"/>
      <c r="BC84" s="260"/>
      <c r="BD84" s="260"/>
      <c r="BE84" s="260"/>
      <c r="BF84" s="260"/>
      <c r="BG84" s="260"/>
      <c r="BH84" s="260"/>
      <c r="BI84" s="260"/>
      <c r="BJ84" s="260"/>
      <c r="BK84" s="260"/>
      <c r="BL84" s="260"/>
      <c r="BM84" s="260"/>
      <c r="BN84" s="260"/>
      <c r="BO84" s="260"/>
      <c r="BP84" s="260"/>
      <c r="BQ84" s="260"/>
      <c r="BR84" s="260"/>
      <c r="BS84" s="260"/>
      <c r="BT84" s="260"/>
      <c r="BU84" s="260"/>
      <c r="BV84" s="260"/>
      <c r="BW84" s="260"/>
      <c r="BX84" s="260"/>
      <c r="BY84" s="260"/>
      <c r="BZ84" s="260"/>
      <c r="CA84" s="260"/>
      <c r="CB84" s="260"/>
      <c r="CC84" s="260"/>
      <c r="CD84" s="260"/>
      <c r="CE84" s="260"/>
      <c r="CF84" s="260"/>
      <c r="CG84" s="260"/>
      <c r="CH84" s="260"/>
      <c r="CI84" s="260"/>
      <c r="CJ84" s="260"/>
      <c r="CK84" s="260"/>
      <c r="CL84" s="260"/>
      <c r="CM84" s="260"/>
      <c r="CN84" s="260"/>
      <c r="CO84" s="260"/>
      <c r="CP84" s="260"/>
      <c r="CQ84" s="260"/>
      <c r="CR84" s="260"/>
      <c r="CS84" s="260"/>
      <c r="CT84" s="260"/>
    </row>
    <row r="85" spans="1:98" s="393" customFormat="1" ht="11.25">
      <c r="A85" s="453"/>
      <c r="B85" s="454"/>
      <c r="C85" s="455"/>
      <c r="D85" s="454"/>
      <c r="E85" s="394"/>
      <c r="F85" s="394"/>
      <c r="G85" s="456"/>
      <c r="H85" s="456"/>
      <c r="I85" s="477"/>
      <c r="J85" s="259"/>
      <c r="K85" s="493"/>
      <c r="L85" s="493"/>
      <c r="M85" s="493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260"/>
      <c r="BI85" s="260"/>
      <c r="BJ85" s="260"/>
      <c r="BK85" s="260"/>
      <c r="BL85" s="260"/>
      <c r="BM85" s="260"/>
      <c r="BN85" s="260"/>
      <c r="BO85" s="260"/>
      <c r="BP85" s="260"/>
      <c r="BQ85" s="260"/>
      <c r="BR85" s="260"/>
      <c r="BS85" s="260"/>
      <c r="BT85" s="260"/>
      <c r="BU85" s="260"/>
      <c r="BV85" s="260"/>
      <c r="BW85" s="260"/>
      <c r="BX85" s="260"/>
      <c r="BY85" s="260"/>
      <c r="BZ85" s="260"/>
      <c r="CA85" s="260"/>
      <c r="CB85" s="260"/>
      <c r="CC85" s="260"/>
      <c r="CD85" s="260"/>
      <c r="CE85" s="260"/>
      <c r="CF85" s="260"/>
      <c r="CG85" s="260"/>
      <c r="CH85" s="260"/>
      <c r="CI85" s="260"/>
      <c r="CJ85" s="260"/>
      <c r="CK85" s="260"/>
      <c r="CL85" s="260"/>
      <c r="CM85" s="260"/>
      <c r="CN85" s="260"/>
      <c r="CO85" s="260"/>
      <c r="CP85" s="260"/>
      <c r="CQ85" s="260"/>
      <c r="CR85" s="260"/>
      <c r="CS85" s="260"/>
      <c r="CT85" s="260"/>
    </row>
    <row r="86" spans="1:98" s="393" customFormat="1" ht="11.25">
      <c r="A86" s="453"/>
      <c r="B86" s="454"/>
      <c r="C86" s="455"/>
      <c r="D86" s="454"/>
      <c r="E86" s="394"/>
      <c r="F86" s="394"/>
      <c r="G86" s="456"/>
      <c r="H86" s="456"/>
      <c r="I86" s="477"/>
      <c r="J86" s="259"/>
      <c r="K86" s="493"/>
      <c r="L86" s="493"/>
      <c r="M86" s="493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  <c r="BC86" s="260"/>
      <c r="BD86" s="260"/>
      <c r="BE86" s="260"/>
      <c r="BF86" s="260"/>
      <c r="BG86" s="260"/>
      <c r="BH86" s="260"/>
      <c r="BI86" s="260"/>
      <c r="BJ86" s="260"/>
      <c r="BK86" s="260"/>
      <c r="BL86" s="260"/>
      <c r="BM86" s="260"/>
      <c r="BN86" s="260"/>
      <c r="BO86" s="260"/>
      <c r="BP86" s="260"/>
      <c r="BQ86" s="260"/>
      <c r="BR86" s="260"/>
      <c r="BS86" s="260"/>
      <c r="BT86" s="260"/>
      <c r="BU86" s="260"/>
      <c r="BV86" s="260"/>
      <c r="BW86" s="260"/>
      <c r="BX86" s="260"/>
      <c r="BY86" s="260"/>
      <c r="BZ86" s="260"/>
      <c r="CA86" s="260"/>
      <c r="CB86" s="260"/>
      <c r="CC86" s="260"/>
      <c r="CD86" s="260"/>
      <c r="CE86" s="260"/>
      <c r="CF86" s="260"/>
      <c r="CG86" s="260"/>
      <c r="CH86" s="260"/>
      <c r="CI86" s="260"/>
      <c r="CJ86" s="260"/>
      <c r="CK86" s="260"/>
      <c r="CL86" s="260"/>
      <c r="CM86" s="260"/>
      <c r="CN86" s="260"/>
      <c r="CO86" s="260"/>
      <c r="CP86" s="260"/>
      <c r="CQ86" s="260"/>
      <c r="CR86" s="260"/>
      <c r="CS86" s="260"/>
      <c r="CT86" s="260"/>
    </row>
    <row r="87" spans="1:98" s="393" customFormat="1" ht="11.25">
      <c r="A87" s="453"/>
      <c r="B87" s="454"/>
      <c r="C87" s="455"/>
      <c r="D87" s="454"/>
      <c r="E87" s="394"/>
      <c r="F87" s="394"/>
      <c r="G87" s="456"/>
      <c r="H87" s="456"/>
      <c r="I87" s="477"/>
      <c r="J87" s="259"/>
      <c r="K87" s="493"/>
      <c r="L87" s="493"/>
      <c r="M87" s="493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  <c r="AS87" s="260"/>
      <c r="AT87" s="260"/>
      <c r="AU87" s="260"/>
      <c r="AV87" s="260"/>
      <c r="AW87" s="260"/>
      <c r="AX87" s="260"/>
      <c r="AY87" s="260"/>
      <c r="AZ87" s="260"/>
      <c r="BA87" s="260"/>
      <c r="BB87" s="260"/>
      <c r="BC87" s="260"/>
      <c r="BD87" s="260"/>
      <c r="BE87" s="260"/>
      <c r="BF87" s="260"/>
      <c r="BG87" s="260"/>
      <c r="BH87" s="260"/>
      <c r="BI87" s="260"/>
      <c r="BJ87" s="260"/>
      <c r="BK87" s="260"/>
      <c r="BL87" s="260"/>
      <c r="BM87" s="260"/>
      <c r="BN87" s="260"/>
      <c r="BO87" s="260"/>
      <c r="BP87" s="260"/>
      <c r="BQ87" s="260"/>
      <c r="BR87" s="260"/>
      <c r="BS87" s="260"/>
      <c r="BT87" s="260"/>
      <c r="BU87" s="260"/>
      <c r="BV87" s="260"/>
      <c r="BW87" s="260"/>
      <c r="BX87" s="260"/>
      <c r="BY87" s="260"/>
      <c r="BZ87" s="260"/>
      <c r="CA87" s="260"/>
      <c r="CB87" s="260"/>
      <c r="CC87" s="260"/>
      <c r="CD87" s="260"/>
      <c r="CE87" s="260"/>
      <c r="CF87" s="260"/>
      <c r="CG87" s="260"/>
      <c r="CH87" s="260"/>
      <c r="CI87" s="260"/>
      <c r="CJ87" s="260"/>
      <c r="CK87" s="260"/>
      <c r="CL87" s="260"/>
      <c r="CM87" s="260"/>
      <c r="CN87" s="260"/>
      <c r="CO87" s="260"/>
      <c r="CP87" s="260"/>
      <c r="CQ87" s="260"/>
      <c r="CR87" s="260"/>
      <c r="CS87" s="260"/>
      <c r="CT87" s="260"/>
    </row>
    <row r="88" spans="1:98" s="393" customFormat="1" ht="11.25">
      <c r="A88" s="453"/>
      <c r="B88" s="454"/>
      <c r="C88" s="455"/>
      <c r="D88" s="454"/>
      <c r="E88" s="394"/>
      <c r="F88" s="394"/>
      <c r="G88" s="456"/>
      <c r="H88" s="456"/>
      <c r="I88" s="477"/>
      <c r="J88" s="259"/>
      <c r="K88" s="493"/>
      <c r="L88" s="493"/>
      <c r="M88" s="493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/>
      <c r="AY88" s="260"/>
      <c r="AZ88" s="260"/>
      <c r="BA88" s="260"/>
      <c r="BB88" s="260"/>
      <c r="BC88" s="260"/>
      <c r="BD88" s="260"/>
      <c r="BE88" s="260"/>
      <c r="BF88" s="260"/>
      <c r="BG88" s="260"/>
      <c r="BH88" s="260"/>
      <c r="BI88" s="260"/>
      <c r="BJ88" s="260"/>
      <c r="BK88" s="260"/>
      <c r="BL88" s="260"/>
      <c r="BM88" s="260"/>
      <c r="BN88" s="260"/>
      <c r="BO88" s="260"/>
      <c r="BP88" s="260"/>
      <c r="BQ88" s="260"/>
      <c r="BR88" s="260"/>
      <c r="BS88" s="260"/>
      <c r="BT88" s="260"/>
      <c r="BU88" s="260"/>
      <c r="BV88" s="260"/>
      <c r="BW88" s="260"/>
      <c r="BX88" s="260"/>
      <c r="BY88" s="260"/>
      <c r="BZ88" s="260"/>
      <c r="CA88" s="260"/>
      <c r="CB88" s="260"/>
      <c r="CC88" s="260"/>
      <c r="CD88" s="260"/>
      <c r="CE88" s="260"/>
      <c r="CF88" s="260"/>
      <c r="CG88" s="260"/>
      <c r="CH88" s="260"/>
      <c r="CI88" s="260"/>
      <c r="CJ88" s="260"/>
      <c r="CK88" s="260"/>
      <c r="CL88" s="260"/>
      <c r="CM88" s="260"/>
      <c r="CN88" s="260"/>
      <c r="CO88" s="260"/>
      <c r="CP88" s="260"/>
      <c r="CQ88" s="260"/>
      <c r="CR88" s="260"/>
      <c r="CS88" s="260"/>
      <c r="CT88" s="260"/>
    </row>
    <row r="89" spans="1:98" s="393" customFormat="1" ht="11.25">
      <c r="A89" s="453"/>
      <c r="B89" s="454"/>
      <c r="C89" s="455"/>
      <c r="D89" s="454"/>
      <c r="E89" s="394"/>
      <c r="F89" s="394"/>
      <c r="G89" s="456"/>
      <c r="H89" s="456"/>
      <c r="I89" s="477"/>
      <c r="J89" s="259"/>
      <c r="K89" s="493"/>
      <c r="L89" s="493"/>
      <c r="M89" s="493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260"/>
      <c r="BN89" s="260"/>
      <c r="BO89" s="260"/>
      <c r="BP89" s="260"/>
      <c r="BQ89" s="260"/>
      <c r="BR89" s="260"/>
      <c r="BS89" s="260"/>
      <c r="BT89" s="260"/>
      <c r="BU89" s="260"/>
      <c r="BV89" s="260"/>
      <c r="BW89" s="260"/>
      <c r="BX89" s="260"/>
      <c r="BY89" s="260"/>
      <c r="BZ89" s="260"/>
      <c r="CA89" s="260"/>
      <c r="CB89" s="260"/>
      <c r="CC89" s="260"/>
      <c r="CD89" s="260"/>
      <c r="CE89" s="260"/>
      <c r="CF89" s="260"/>
      <c r="CG89" s="260"/>
      <c r="CH89" s="260"/>
      <c r="CI89" s="260"/>
      <c r="CJ89" s="260"/>
      <c r="CK89" s="260"/>
      <c r="CL89" s="260"/>
      <c r="CM89" s="260"/>
      <c r="CN89" s="260"/>
      <c r="CO89" s="260"/>
      <c r="CP89" s="260"/>
      <c r="CQ89" s="260"/>
      <c r="CR89" s="260"/>
      <c r="CS89" s="260"/>
      <c r="CT89" s="260"/>
    </row>
    <row r="90" spans="1:98" s="393" customFormat="1" ht="11.25">
      <c r="A90" s="453"/>
      <c r="B90" s="454"/>
      <c r="C90" s="455"/>
      <c r="D90" s="454"/>
      <c r="E90" s="394"/>
      <c r="F90" s="394"/>
      <c r="G90" s="456"/>
      <c r="H90" s="456"/>
      <c r="I90" s="477"/>
      <c r="J90" s="259"/>
      <c r="K90" s="493"/>
      <c r="L90" s="493"/>
      <c r="M90" s="493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0"/>
      <c r="BT90" s="260"/>
      <c r="BU90" s="260"/>
      <c r="BV90" s="260"/>
      <c r="BW90" s="260"/>
      <c r="BX90" s="260"/>
      <c r="BY90" s="260"/>
      <c r="BZ90" s="260"/>
      <c r="CA90" s="260"/>
      <c r="CB90" s="260"/>
      <c r="CC90" s="260"/>
      <c r="CD90" s="260"/>
      <c r="CE90" s="260"/>
      <c r="CF90" s="260"/>
      <c r="CG90" s="260"/>
      <c r="CH90" s="260"/>
      <c r="CI90" s="260"/>
      <c r="CJ90" s="260"/>
      <c r="CK90" s="260"/>
      <c r="CL90" s="260"/>
      <c r="CM90" s="260"/>
      <c r="CN90" s="260"/>
      <c r="CO90" s="260"/>
      <c r="CP90" s="260"/>
      <c r="CQ90" s="260"/>
      <c r="CR90" s="260"/>
      <c r="CS90" s="260"/>
      <c r="CT90" s="260"/>
    </row>
    <row r="91" spans="1:98" s="393" customFormat="1" ht="11.25">
      <c r="A91" s="453"/>
      <c r="B91" s="454"/>
      <c r="C91" s="455"/>
      <c r="D91" s="454"/>
      <c r="E91" s="394"/>
      <c r="F91" s="394"/>
      <c r="G91" s="456"/>
      <c r="H91" s="456"/>
      <c r="I91" s="477"/>
      <c r="J91" s="259"/>
      <c r="K91" s="493"/>
      <c r="L91" s="493"/>
      <c r="M91" s="493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  <c r="BF91" s="260"/>
      <c r="BG91" s="260"/>
      <c r="BH91" s="260"/>
      <c r="BI91" s="260"/>
      <c r="BJ91" s="260"/>
      <c r="BK91" s="260"/>
      <c r="BL91" s="260"/>
      <c r="BM91" s="260"/>
      <c r="BN91" s="260"/>
      <c r="BO91" s="260"/>
      <c r="BP91" s="260"/>
      <c r="BQ91" s="260"/>
      <c r="BR91" s="260"/>
      <c r="BS91" s="260"/>
      <c r="BT91" s="260"/>
      <c r="BU91" s="260"/>
      <c r="BV91" s="260"/>
      <c r="BW91" s="260"/>
      <c r="BX91" s="260"/>
      <c r="BY91" s="260"/>
      <c r="BZ91" s="260"/>
      <c r="CA91" s="260"/>
      <c r="CB91" s="260"/>
      <c r="CC91" s="260"/>
      <c r="CD91" s="260"/>
      <c r="CE91" s="260"/>
      <c r="CF91" s="260"/>
      <c r="CG91" s="260"/>
      <c r="CH91" s="260"/>
      <c r="CI91" s="260"/>
      <c r="CJ91" s="260"/>
      <c r="CK91" s="260"/>
      <c r="CL91" s="260"/>
      <c r="CM91" s="260"/>
      <c r="CN91" s="260"/>
      <c r="CO91" s="260"/>
      <c r="CP91" s="260"/>
      <c r="CQ91" s="260"/>
      <c r="CR91" s="260"/>
      <c r="CS91" s="260"/>
      <c r="CT91" s="260"/>
    </row>
    <row r="92" spans="1:98" s="393" customFormat="1" ht="11.25">
      <c r="A92" s="453"/>
      <c r="B92" s="454"/>
      <c r="C92" s="455"/>
      <c r="D92" s="454"/>
      <c r="E92" s="394"/>
      <c r="F92" s="394"/>
      <c r="G92" s="456"/>
      <c r="H92" s="456"/>
      <c r="I92" s="477"/>
      <c r="J92" s="259"/>
      <c r="K92" s="493"/>
      <c r="L92" s="493"/>
      <c r="M92" s="493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260"/>
      <c r="BH92" s="260"/>
      <c r="BI92" s="260"/>
      <c r="BJ92" s="260"/>
      <c r="BK92" s="260"/>
      <c r="BL92" s="260"/>
      <c r="BM92" s="260"/>
      <c r="BN92" s="260"/>
      <c r="BO92" s="260"/>
      <c r="BP92" s="260"/>
      <c r="BQ92" s="260"/>
      <c r="BR92" s="260"/>
      <c r="BS92" s="260"/>
      <c r="BT92" s="260"/>
      <c r="BU92" s="260"/>
      <c r="BV92" s="260"/>
      <c r="BW92" s="260"/>
      <c r="BX92" s="260"/>
      <c r="BY92" s="260"/>
      <c r="BZ92" s="260"/>
      <c r="CA92" s="260"/>
      <c r="CB92" s="260"/>
      <c r="CC92" s="260"/>
      <c r="CD92" s="260"/>
      <c r="CE92" s="260"/>
      <c r="CF92" s="260"/>
      <c r="CG92" s="260"/>
      <c r="CH92" s="260"/>
      <c r="CI92" s="260"/>
      <c r="CJ92" s="260"/>
      <c r="CK92" s="260"/>
      <c r="CL92" s="260"/>
      <c r="CM92" s="260"/>
      <c r="CN92" s="260"/>
      <c r="CO92" s="260"/>
      <c r="CP92" s="260"/>
      <c r="CQ92" s="260"/>
      <c r="CR92" s="260"/>
      <c r="CS92" s="260"/>
      <c r="CT92" s="260"/>
    </row>
    <row r="93" spans="1:98" s="393" customFormat="1" ht="11.25">
      <c r="A93" s="453"/>
      <c r="B93" s="454"/>
      <c r="C93" s="455"/>
      <c r="D93" s="454"/>
      <c r="E93" s="394"/>
      <c r="F93" s="394"/>
      <c r="G93" s="456"/>
      <c r="H93" s="456"/>
      <c r="I93" s="477"/>
      <c r="J93" s="259"/>
      <c r="K93" s="493"/>
      <c r="L93" s="493"/>
      <c r="M93" s="493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0"/>
      <c r="AZ93" s="260"/>
      <c r="BA93" s="260"/>
      <c r="BB93" s="260"/>
      <c r="BC93" s="260"/>
      <c r="BD93" s="260"/>
      <c r="BE93" s="260"/>
      <c r="BF93" s="260"/>
      <c r="BG93" s="260"/>
      <c r="BH93" s="260"/>
      <c r="BI93" s="260"/>
      <c r="BJ93" s="260"/>
      <c r="BK93" s="260"/>
      <c r="BL93" s="260"/>
      <c r="BM93" s="260"/>
      <c r="BN93" s="260"/>
      <c r="BO93" s="260"/>
      <c r="BP93" s="260"/>
      <c r="BQ93" s="260"/>
      <c r="BR93" s="260"/>
      <c r="BS93" s="260"/>
      <c r="BT93" s="260"/>
      <c r="BU93" s="260"/>
      <c r="BV93" s="260"/>
      <c r="BW93" s="260"/>
      <c r="BX93" s="260"/>
      <c r="BY93" s="260"/>
      <c r="BZ93" s="260"/>
      <c r="CA93" s="260"/>
      <c r="CB93" s="260"/>
      <c r="CC93" s="260"/>
      <c r="CD93" s="260"/>
      <c r="CE93" s="260"/>
      <c r="CF93" s="260"/>
      <c r="CG93" s="260"/>
      <c r="CH93" s="260"/>
      <c r="CI93" s="260"/>
      <c r="CJ93" s="260"/>
      <c r="CK93" s="260"/>
      <c r="CL93" s="260"/>
      <c r="CM93" s="260"/>
      <c r="CN93" s="260"/>
      <c r="CO93" s="260"/>
      <c r="CP93" s="260"/>
      <c r="CQ93" s="260"/>
      <c r="CR93" s="260"/>
      <c r="CS93" s="260"/>
      <c r="CT93" s="260"/>
    </row>
    <row r="94" spans="1:98" s="393" customFormat="1" ht="11.25">
      <c r="A94" s="453"/>
      <c r="B94" s="454"/>
      <c r="C94" s="455"/>
      <c r="D94" s="454"/>
      <c r="E94" s="394"/>
      <c r="F94" s="394"/>
      <c r="G94" s="456"/>
      <c r="H94" s="456"/>
      <c r="I94" s="477"/>
      <c r="J94" s="259"/>
      <c r="K94" s="493"/>
      <c r="L94" s="493"/>
      <c r="M94" s="493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  <c r="AO94" s="260"/>
      <c r="AP94" s="260"/>
      <c r="AQ94" s="260"/>
      <c r="AR94" s="260"/>
      <c r="AS94" s="260"/>
      <c r="AT94" s="260"/>
      <c r="AU94" s="260"/>
      <c r="AV94" s="260"/>
      <c r="AW94" s="260"/>
      <c r="AX94" s="260"/>
      <c r="AY94" s="260"/>
      <c r="AZ94" s="260"/>
      <c r="BA94" s="260"/>
      <c r="BB94" s="260"/>
      <c r="BC94" s="260"/>
      <c r="BD94" s="260"/>
      <c r="BE94" s="260"/>
      <c r="BF94" s="260"/>
      <c r="BG94" s="260"/>
      <c r="BH94" s="260"/>
      <c r="BI94" s="260"/>
      <c r="BJ94" s="260"/>
      <c r="BK94" s="260"/>
      <c r="BL94" s="260"/>
      <c r="BM94" s="260"/>
      <c r="BN94" s="260"/>
      <c r="BO94" s="260"/>
      <c r="BP94" s="260"/>
      <c r="BQ94" s="260"/>
      <c r="BR94" s="260"/>
      <c r="BS94" s="260"/>
      <c r="BT94" s="260"/>
      <c r="BU94" s="260"/>
      <c r="BV94" s="260"/>
      <c r="BW94" s="260"/>
      <c r="BX94" s="260"/>
      <c r="BY94" s="260"/>
      <c r="BZ94" s="260"/>
      <c r="CA94" s="260"/>
      <c r="CB94" s="260"/>
      <c r="CC94" s="260"/>
      <c r="CD94" s="260"/>
      <c r="CE94" s="260"/>
      <c r="CF94" s="260"/>
      <c r="CG94" s="260"/>
      <c r="CH94" s="260"/>
      <c r="CI94" s="260"/>
      <c r="CJ94" s="260"/>
      <c r="CK94" s="260"/>
      <c r="CL94" s="260"/>
      <c r="CM94" s="260"/>
      <c r="CN94" s="260"/>
      <c r="CO94" s="260"/>
      <c r="CP94" s="260"/>
      <c r="CQ94" s="260"/>
      <c r="CR94" s="260"/>
      <c r="CS94" s="260"/>
      <c r="CT94" s="260"/>
    </row>
    <row r="95" spans="1:98" s="393" customFormat="1" ht="11.25">
      <c r="A95" s="453"/>
      <c r="B95" s="454"/>
      <c r="C95" s="455"/>
      <c r="D95" s="454"/>
      <c r="E95" s="394"/>
      <c r="F95" s="394"/>
      <c r="G95" s="456"/>
      <c r="H95" s="456"/>
      <c r="I95" s="477"/>
      <c r="J95" s="259"/>
      <c r="K95" s="493"/>
      <c r="L95" s="493"/>
      <c r="M95" s="493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0"/>
      <c r="AQ95" s="260"/>
      <c r="AR95" s="260"/>
      <c r="AS95" s="260"/>
      <c r="AT95" s="260"/>
      <c r="AU95" s="260"/>
      <c r="AV95" s="260"/>
      <c r="AW95" s="260"/>
      <c r="AX95" s="260"/>
      <c r="AY95" s="260"/>
      <c r="AZ95" s="260"/>
      <c r="BA95" s="260"/>
      <c r="BB95" s="260"/>
      <c r="BC95" s="260"/>
      <c r="BD95" s="260"/>
      <c r="BE95" s="260"/>
      <c r="BF95" s="260"/>
      <c r="BG95" s="260"/>
      <c r="BH95" s="260"/>
      <c r="BI95" s="260"/>
      <c r="BJ95" s="260"/>
      <c r="BK95" s="260"/>
      <c r="BL95" s="260"/>
      <c r="BM95" s="260"/>
      <c r="BN95" s="260"/>
      <c r="BO95" s="260"/>
      <c r="BP95" s="260"/>
      <c r="BQ95" s="260"/>
      <c r="BR95" s="260"/>
      <c r="BS95" s="260"/>
      <c r="BT95" s="260"/>
      <c r="BU95" s="260"/>
      <c r="BV95" s="260"/>
      <c r="BW95" s="260"/>
      <c r="BX95" s="260"/>
      <c r="BY95" s="260"/>
      <c r="BZ95" s="260"/>
      <c r="CA95" s="260"/>
      <c r="CB95" s="260"/>
      <c r="CC95" s="260"/>
      <c r="CD95" s="260"/>
      <c r="CE95" s="260"/>
      <c r="CF95" s="260"/>
      <c r="CG95" s="260"/>
      <c r="CH95" s="260"/>
      <c r="CI95" s="260"/>
      <c r="CJ95" s="260"/>
      <c r="CK95" s="260"/>
      <c r="CL95" s="260"/>
      <c r="CM95" s="260"/>
      <c r="CN95" s="260"/>
      <c r="CO95" s="260"/>
      <c r="CP95" s="260"/>
      <c r="CQ95" s="260"/>
      <c r="CR95" s="260"/>
      <c r="CS95" s="260"/>
      <c r="CT95" s="260"/>
    </row>
    <row r="96" spans="1:98" s="393" customFormat="1" ht="11.25">
      <c r="A96" s="453"/>
      <c r="B96" s="454"/>
      <c r="C96" s="455"/>
      <c r="D96" s="454"/>
      <c r="E96" s="394"/>
      <c r="F96" s="394"/>
      <c r="G96" s="456"/>
      <c r="H96" s="456"/>
      <c r="I96" s="477"/>
      <c r="J96" s="259"/>
      <c r="K96" s="493"/>
      <c r="L96" s="493"/>
      <c r="M96" s="493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60"/>
      <c r="CJ96" s="260"/>
      <c r="CK96" s="260"/>
      <c r="CL96" s="260"/>
      <c r="CM96" s="260"/>
      <c r="CN96" s="260"/>
      <c r="CO96" s="260"/>
      <c r="CP96" s="260"/>
      <c r="CQ96" s="260"/>
      <c r="CR96" s="260"/>
      <c r="CS96" s="260"/>
      <c r="CT96" s="260"/>
    </row>
    <row r="97" spans="1:98" s="393" customFormat="1" ht="11.25">
      <c r="A97" s="453"/>
      <c r="B97" s="454"/>
      <c r="C97" s="455"/>
      <c r="D97" s="454"/>
      <c r="E97" s="394"/>
      <c r="F97" s="394"/>
      <c r="G97" s="456"/>
      <c r="H97" s="456"/>
      <c r="I97" s="477"/>
      <c r="J97" s="259"/>
      <c r="K97" s="493"/>
      <c r="L97" s="493"/>
      <c r="M97" s="493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0"/>
      <c r="CB97" s="260"/>
      <c r="CC97" s="260"/>
      <c r="CD97" s="260"/>
      <c r="CE97" s="260"/>
      <c r="CF97" s="260"/>
      <c r="CG97" s="260"/>
      <c r="CH97" s="260"/>
      <c r="CI97" s="260"/>
      <c r="CJ97" s="260"/>
      <c r="CK97" s="260"/>
      <c r="CL97" s="260"/>
      <c r="CM97" s="260"/>
      <c r="CN97" s="260"/>
      <c r="CO97" s="260"/>
      <c r="CP97" s="260"/>
      <c r="CQ97" s="260"/>
      <c r="CR97" s="260"/>
      <c r="CS97" s="260"/>
      <c r="CT97" s="260"/>
    </row>
    <row r="98" spans="1:98" s="393" customFormat="1" ht="11.25">
      <c r="A98" s="453"/>
      <c r="B98" s="454"/>
      <c r="C98" s="455"/>
      <c r="D98" s="454"/>
      <c r="E98" s="394"/>
      <c r="F98" s="394"/>
      <c r="G98" s="456"/>
      <c r="H98" s="456"/>
      <c r="I98" s="477"/>
      <c r="J98" s="259"/>
      <c r="K98" s="493"/>
      <c r="L98" s="493"/>
      <c r="M98" s="493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  <c r="AO98" s="260"/>
      <c r="AP98" s="260"/>
      <c r="AQ98" s="260"/>
      <c r="AR98" s="260"/>
      <c r="AS98" s="260"/>
      <c r="AT98" s="260"/>
      <c r="AU98" s="260"/>
      <c r="AV98" s="260"/>
      <c r="AW98" s="260"/>
      <c r="AX98" s="260"/>
      <c r="AY98" s="260"/>
      <c r="AZ98" s="260"/>
      <c r="BA98" s="260"/>
      <c r="BB98" s="260"/>
      <c r="BC98" s="260"/>
      <c r="BD98" s="260"/>
      <c r="BE98" s="260"/>
      <c r="BF98" s="260"/>
      <c r="BG98" s="260"/>
      <c r="BH98" s="260"/>
      <c r="BI98" s="260"/>
      <c r="BJ98" s="260"/>
      <c r="BK98" s="260"/>
      <c r="BL98" s="260"/>
      <c r="BM98" s="260"/>
      <c r="BN98" s="260"/>
      <c r="BO98" s="260"/>
      <c r="BP98" s="260"/>
      <c r="BQ98" s="260"/>
      <c r="BR98" s="260"/>
      <c r="BS98" s="260"/>
      <c r="BT98" s="260"/>
      <c r="BU98" s="260"/>
      <c r="BV98" s="260"/>
      <c r="BW98" s="260"/>
      <c r="BX98" s="260"/>
      <c r="BY98" s="260"/>
      <c r="BZ98" s="260"/>
      <c r="CA98" s="260"/>
      <c r="CB98" s="260"/>
      <c r="CC98" s="260"/>
      <c r="CD98" s="260"/>
      <c r="CE98" s="260"/>
      <c r="CF98" s="260"/>
      <c r="CG98" s="260"/>
      <c r="CH98" s="260"/>
      <c r="CI98" s="260"/>
      <c r="CJ98" s="260"/>
      <c r="CK98" s="260"/>
      <c r="CL98" s="260"/>
      <c r="CM98" s="260"/>
      <c r="CN98" s="260"/>
      <c r="CO98" s="260"/>
      <c r="CP98" s="260"/>
      <c r="CQ98" s="260"/>
      <c r="CR98" s="260"/>
      <c r="CS98" s="260"/>
      <c r="CT98" s="260"/>
    </row>
    <row r="99" spans="1:98" s="393" customFormat="1" ht="11.25">
      <c r="A99" s="453"/>
      <c r="B99" s="454"/>
      <c r="C99" s="455"/>
      <c r="D99" s="454"/>
      <c r="E99" s="394"/>
      <c r="F99" s="394"/>
      <c r="G99" s="456"/>
      <c r="H99" s="456"/>
      <c r="I99" s="477"/>
      <c r="J99" s="259"/>
      <c r="K99" s="493"/>
      <c r="L99" s="493"/>
      <c r="M99" s="493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0"/>
      <c r="AW99" s="260"/>
      <c r="AX99" s="260"/>
      <c r="AY99" s="260"/>
      <c r="AZ99" s="260"/>
      <c r="BA99" s="260"/>
      <c r="BB99" s="260"/>
      <c r="BC99" s="260"/>
      <c r="BD99" s="260"/>
      <c r="BE99" s="260"/>
      <c r="BF99" s="260"/>
      <c r="BG99" s="260"/>
      <c r="BH99" s="260"/>
      <c r="BI99" s="260"/>
      <c r="BJ99" s="260"/>
      <c r="BK99" s="260"/>
      <c r="BL99" s="260"/>
      <c r="BM99" s="260"/>
      <c r="BN99" s="260"/>
      <c r="BO99" s="260"/>
      <c r="BP99" s="260"/>
      <c r="BQ99" s="260"/>
      <c r="BR99" s="260"/>
      <c r="BS99" s="260"/>
      <c r="BT99" s="260"/>
      <c r="BU99" s="260"/>
      <c r="BV99" s="260"/>
      <c r="BW99" s="260"/>
      <c r="BX99" s="260"/>
      <c r="BY99" s="260"/>
      <c r="BZ99" s="260"/>
      <c r="CA99" s="260"/>
      <c r="CB99" s="260"/>
      <c r="CC99" s="260"/>
      <c r="CD99" s="260"/>
      <c r="CE99" s="260"/>
      <c r="CF99" s="260"/>
      <c r="CG99" s="260"/>
      <c r="CH99" s="260"/>
      <c r="CI99" s="260"/>
      <c r="CJ99" s="260"/>
      <c r="CK99" s="260"/>
      <c r="CL99" s="260"/>
      <c r="CM99" s="260"/>
      <c r="CN99" s="260"/>
      <c r="CO99" s="260"/>
      <c r="CP99" s="260"/>
      <c r="CQ99" s="260"/>
      <c r="CR99" s="260"/>
      <c r="CS99" s="260"/>
      <c r="CT99" s="260"/>
    </row>
    <row r="100" spans="1:98" s="393" customFormat="1" ht="11.25">
      <c r="A100" s="453"/>
      <c r="B100" s="454"/>
      <c r="C100" s="455"/>
      <c r="D100" s="454"/>
      <c r="E100" s="394"/>
      <c r="F100" s="394"/>
      <c r="G100" s="456"/>
      <c r="H100" s="456"/>
      <c r="I100" s="477"/>
      <c r="J100" s="259"/>
      <c r="K100" s="493"/>
      <c r="L100" s="493"/>
      <c r="M100" s="493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</row>
    <row r="101" spans="1:98" s="393" customFormat="1" ht="11.25">
      <c r="A101" s="453"/>
      <c r="B101" s="454"/>
      <c r="C101" s="455"/>
      <c r="D101" s="454"/>
      <c r="E101" s="394"/>
      <c r="F101" s="394"/>
      <c r="G101" s="456"/>
      <c r="H101" s="456"/>
      <c r="I101" s="477"/>
      <c r="J101" s="259"/>
      <c r="K101" s="493"/>
      <c r="L101" s="493"/>
      <c r="M101" s="493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0"/>
      <c r="AZ101" s="260"/>
      <c r="BA101" s="260"/>
      <c r="BB101" s="260"/>
      <c r="BC101" s="260"/>
      <c r="BD101" s="260"/>
      <c r="BE101" s="260"/>
      <c r="BF101" s="260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  <c r="CS101" s="260"/>
      <c r="CT101" s="260"/>
    </row>
    <row r="102" spans="1:98" s="393" customFormat="1" ht="11.25">
      <c r="A102" s="453"/>
      <c r="B102" s="454"/>
      <c r="C102" s="455"/>
      <c r="D102" s="454"/>
      <c r="E102" s="394"/>
      <c r="F102" s="394"/>
      <c r="G102" s="456"/>
      <c r="H102" s="456"/>
      <c r="I102" s="477"/>
      <c r="J102" s="259"/>
      <c r="K102" s="493"/>
      <c r="L102" s="493"/>
      <c r="M102" s="493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60"/>
      <c r="BQ102" s="260"/>
      <c r="BR102" s="260"/>
      <c r="BS102" s="260"/>
      <c r="BT102" s="260"/>
      <c r="BU102" s="260"/>
      <c r="BV102" s="260"/>
      <c r="BW102" s="260"/>
      <c r="BX102" s="260"/>
      <c r="BY102" s="260"/>
      <c r="BZ102" s="260"/>
      <c r="CA102" s="260"/>
      <c r="CB102" s="260"/>
      <c r="CC102" s="260"/>
      <c r="CD102" s="260"/>
      <c r="CE102" s="260"/>
      <c r="CF102" s="260"/>
      <c r="CG102" s="260"/>
      <c r="CH102" s="260"/>
      <c r="CI102" s="260"/>
      <c r="CJ102" s="260"/>
      <c r="CK102" s="260"/>
      <c r="CL102" s="260"/>
      <c r="CM102" s="260"/>
      <c r="CN102" s="260"/>
      <c r="CO102" s="260"/>
      <c r="CP102" s="260"/>
      <c r="CQ102" s="260"/>
      <c r="CR102" s="260"/>
      <c r="CS102" s="260"/>
      <c r="CT102" s="260"/>
    </row>
    <row r="103" spans="1:98" s="393" customFormat="1" ht="11.25">
      <c r="A103" s="453"/>
      <c r="B103" s="454"/>
      <c r="C103" s="455"/>
      <c r="D103" s="454"/>
      <c r="E103" s="394"/>
      <c r="F103" s="394"/>
      <c r="G103" s="456"/>
      <c r="H103" s="456"/>
      <c r="I103" s="477"/>
      <c r="J103" s="259"/>
      <c r="K103" s="493"/>
      <c r="L103" s="493"/>
      <c r="M103" s="493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0"/>
      <c r="BT103" s="260"/>
      <c r="BU103" s="260"/>
      <c r="BV103" s="260"/>
      <c r="BW103" s="260"/>
      <c r="BX103" s="260"/>
      <c r="BY103" s="260"/>
      <c r="BZ103" s="260"/>
      <c r="CA103" s="260"/>
      <c r="CB103" s="260"/>
      <c r="CC103" s="260"/>
      <c r="CD103" s="260"/>
      <c r="CE103" s="260"/>
      <c r="CF103" s="260"/>
      <c r="CG103" s="260"/>
      <c r="CH103" s="260"/>
      <c r="CI103" s="260"/>
      <c r="CJ103" s="260"/>
      <c r="CK103" s="260"/>
      <c r="CL103" s="260"/>
      <c r="CM103" s="260"/>
      <c r="CN103" s="260"/>
      <c r="CO103" s="260"/>
      <c r="CP103" s="260"/>
      <c r="CQ103" s="260"/>
      <c r="CR103" s="260"/>
      <c r="CS103" s="260"/>
      <c r="CT103" s="260"/>
    </row>
    <row r="104" spans="1:98" s="393" customFormat="1" ht="11.25">
      <c r="A104" s="453"/>
      <c r="B104" s="454"/>
      <c r="C104" s="455"/>
      <c r="D104" s="454"/>
      <c r="E104" s="394"/>
      <c r="F104" s="394"/>
      <c r="G104" s="456"/>
      <c r="H104" s="456"/>
      <c r="I104" s="477"/>
      <c r="J104" s="259"/>
      <c r="K104" s="493"/>
      <c r="L104" s="493"/>
      <c r="M104" s="493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260"/>
      <c r="BC104" s="260"/>
      <c r="BD104" s="260"/>
      <c r="BE104" s="260"/>
      <c r="BF104" s="260"/>
      <c r="BG104" s="260"/>
      <c r="BH104" s="260"/>
      <c r="BI104" s="260"/>
      <c r="BJ104" s="260"/>
      <c r="BK104" s="260"/>
      <c r="BL104" s="260"/>
      <c r="BM104" s="260"/>
      <c r="BN104" s="260"/>
      <c r="BO104" s="260"/>
      <c r="BP104" s="260"/>
      <c r="BQ104" s="260"/>
      <c r="BR104" s="260"/>
      <c r="BS104" s="260"/>
      <c r="BT104" s="260"/>
      <c r="BU104" s="260"/>
      <c r="BV104" s="260"/>
      <c r="BW104" s="260"/>
      <c r="BX104" s="260"/>
      <c r="BY104" s="260"/>
      <c r="BZ104" s="260"/>
      <c r="CA104" s="260"/>
      <c r="CB104" s="260"/>
      <c r="CC104" s="260"/>
      <c r="CD104" s="260"/>
      <c r="CE104" s="260"/>
      <c r="CF104" s="260"/>
      <c r="CG104" s="260"/>
      <c r="CH104" s="260"/>
      <c r="CI104" s="260"/>
      <c r="CJ104" s="260"/>
      <c r="CK104" s="260"/>
      <c r="CL104" s="260"/>
      <c r="CM104" s="260"/>
      <c r="CN104" s="260"/>
      <c r="CO104" s="260"/>
      <c r="CP104" s="260"/>
      <c r="CQ104" s="260"/>
      <c r="CR104" s="260"/>
      <c r="CS104" s="260"/>
      <c r="CT104" s="260"/>
    </row>
    <row r="105" spans="1:98" s="393" customFormat="1" ht="11.25">
      <c r="A105" s="453"/>
      <c r="B105" s="454"/>
      <c r="C105" s="455"/>
      <c r="D105" s="454"/>
      <c r="E105" s="394"/>
      <c r="F105" s="394"/>
      <c r="G105" s="456"/>
      <c r="H105" s="456"/>
      <c r="I105" s="477"/>
      <c r="J105" s="259"/>
      <c r="K105" s="493"/>
      <c r="L105" s="493"/>
      <c r="M105" s="493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/>
      <c r="AS105" s="260"/>
      <c r="AT105" s="260"/>
      <c r="AU105" s="260"/>
      <c r="AV105" s="260"/>
      <c r="AW105" s="260"/>
      <c r="AX105" s="260"/>
      <c r="AY105" s="260"/>
      <c r="AZ105" s="260"/>
      <c r="BA105" s="260"/>
      <c r="BB105" s="260"/>
      <c r="BC105" s="260"/>
      <c r="BD105" s="260"/>
      <c r="BE105" s="260"/>
      <c r="BF105" s="260"/>
      <c r="BG105" s="260"/>
      <c r="BH105" s="260"/>
      <c r="BI105" s="260"/>
      <c r="BJ105" s="260"/>
      <c r="BK105" s="260"/>
      <c r="BL105" s="260"/>
      <c r="BM105" s="260"/>
      <c r="BN105" s="260"/>
      <c r="BO105" s="260"/>
      <c r="BP105" s="260"/>
      <c r="BQ105" s="260"/>
      <c r="BR105" s="260"/>
      <c r="BS105" s="260"/>
      <c r="BT105" s="260"/>
      <c r="BU105" s="260"/>
      <c r="BV105" s="260"/>
      <c r="BW105" s="260"/>
      <c r="BX105" s="260"/>
      <c r="BY105" s="260"/>
      <c r="BZ105" s="260"/>
      <c r="CA105" s="260"/>
      <c r="CB105" s="260"/>
      <c r="CC105" s="260"/>
      <c r="CD105" s="260"/>
      <c r="CE105" s="260"/>
      <c r="CF105" s="260"/>
      <c r="CG105" s="260"/>
      <c r="CH105" s="260"/>
      <c r="CI105" s="260"/>
      <c r="CJ105" s="260"/>
      <c r="CK105" s="260"/>
      <c r="CL105" s="260"/>
      <c r="CM105" s="260"/>
      <c r="CN105" s="260"/>
      <c r="CO105" s="260"/>
      <c r="CP105" s="260"/>
      <c r="CQ105" s="260"/>
      <c r="CR105" s="260"/>
      <c r="CS105" s="260"/>
      <c r="CT105" s="260"/>
    </row>
    <row r="106" spans="1:98" s="393" customFormat="1" ht="11.25">
      <c r="A106" s="453"/>
      <c r="B106" s="454"/>
      <c r="C106" s="455"/>
      <c r="D106" s="454"/>
      <c r="E106" s="394"/>
      <c r="F106" s="394"/>
      <c r="G106" s="456"/>
      <c r="H106" s="456"/>
      <c r="I106" s="477"/>
      <c r="J106" s="259"/>
      <c r="K106" s="493"/>
      <c r="L106" s="493"/>
      <c r="M106" s="493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  <c r="AO106" s="260"/>
      <c r="AP106" s="260"/>
      <c r="AQ106" s="260"/>
      <c r="AR106" s="260"/>
      <c r="AS106" s="260"/>
      <c r="AT106" s="260"/>
      <c r="AU106" s="260"/>
      <c r="AV106" s="260"/>
      <c r="AW106" s="260"/>
      <c r="AX106" s="260"/>
      <c r="AY106" s="260"/>
      <c r="AZ106" s="260"/>
      <c r="BA106" s="260"/>
      <c r="BB106" s="260"/>
      <c r="BC106" s="260"/>
      <c r="BD106" s="260"/>
      <c r="BE106" s="260"/>
      <c r="BF106" s="260"/>
      <c r="BG106" s="260"/>
      <c r="BH106" s="260"/>
      <c r="BI106" s="260"/>
      <c r="BJ106" s="260"/>
      <c r="BK106" s="260"/>
      <c r="BL106" s="260"/>
      <c r="BM106" s="260"/>
      <c r="BN106" s="260"/>
      <c r="BO106" s="260"/>
      <c r="BP106" s="260"/>
      <c r="BQ106" s="260"/>
      <c r="BR106" s="260"/>
      <c r="BS106" s="260"/>
      <c r="BT106" s="260"/>
      <c r="BU106" s="260"/>
      <c r="BV106" s="260"/>
      <c r="BW106" s="260"/>
      <c r="BX106" s="260"/>
      <c r="BY106" s="260"/>
      <c r="BZ106" s="260"/>
      <c r="CA106" s="260"/>
      <c r="CB106" s="260"/>
      <c r="CC106" s="260"/>
      <c r="CD106" s="260"/>
      <c r="CE106" s="260"/>
      <c r="CF106" s="260"/>
      <c r="CG106" s="260"/>
      <c r="CH106" s="260"/>
      <c r="CI106" s="260"/>
      <c r="CJ106" s="260"/>
      <c r="CK106" s="260"/>
      <c r="CL106" s="260"/>
      <c r="CM106" s="260"/>
      <c r="CN106" s="260"/>
      <c r="CO106" s="260"/>
      <c r="CP106" s="260"/>
      <c r="CQ106" s="260"/>
      <c r="CR106" s="260"/>
      <c r="CS106" s="260"/>
      <c r="CT106" s="260"/>
    </row>
    <row r="107" spans="1:98" s="393" customFormat="1" ht="11.25">
      <c r="A107" s="453"/>
      <c r="B107" s="454"/>
      <c r="C107" s="455"/>
      <c r="D107" s="454"/>
      <c r="E107" s="394"/>
      <c r="F107" s="394"/>
      <c r="G107" s="456"/>
      <c r="H107" s="456"/>
      <c r="I107" s="477"/>
      <c r="J107" s="259"/>
      <c r="K107" s="493"/>
      <c r="L107" s="493"/>
      <c r="M107" s="493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  <c r="AO107" s="260"/>
      <c r="AP107" s="260"/>
      <c r="AQ107" s="260"/>
      <c r="AR107" s="260"/>
      <c r="AS107" s="260"/>
      <c r="AT107" s="260"/>
      <c r="AU107" s="260"/>
      <c r="AV107" s="260"/>
      <c r="AW107" s="260"/>
      <c r="AX107" s="260"/>
      <c r="AY107" s="260"/>
      <c r="AZ107" s="260"/>
      <c r="BA107" s="260"/>
      <c r="BB107" s="260"/>
      <c r="BC107" s="260"/>
      <c r="BD107" s="260"/>
      <c r="BE107" s="260"/>
      <c r="BF107" s="260"/>
      <c r="BG107" s="260"/>
      <c r="BH107" s="260"/>
      <c r="BI107" s="260"/>
      <c r="BJ107" s="260"/>
      <c r="BK107" s="260"/>
      <c r="BL107" s="260"/>
      <c r="BM107" s="260"/>
      <c r="BN107" s="260"/>
      <c r="BO107" s="260"/>
      <c r="BP107" s="260"/>
      <c r="BQ107" s="260"/>
      <c r="BR107" s="260"/>
      <c r="BS107" s="260"/>
      <c r="BT107" s="260"/>
      <c r="BU107" s="260"/>
      <c r="BV107" s="260"/>
      <c r="BW107" s="260"/>
      <c r="BX107" s="260"/>
      <c r="BY107" s="260"/>
      <c r="BZ107" s="260"/>
      <c r="CA107" s="260"/>
      <c r="CB107" s="260"/>
      <c r="CC107" s="260"/>
      <c r="CD107" s="260"/>
      <c r="CE107" s="260"/>
      <c r="CF107" s="260"/>
      <c r="CG107" s="260"/>
      <c r="CH107" s="260"/>
      <c r="CI107" s="260"/>
      <c r="CJ107" s="260"/>
      <c r="CK107" s="260"/>
      <c r="CL107" s="260"/>
      <c r="CM107" s="260"/>
      <c r="CN107" s="260"/>
      <c r="CO107" s="260"/>
      <c r="CP107" s="260"/>
      <c r="CQ107" s="260"/>
      <c r="CR107" s="260"/>
      <c r="CS107" s="260"/>
      <c r="CT107" s="260"/>
    </row>
    <row r="108" spans="1:98" s="393" customFormat="1" ht="11.25">
      <c r="A108" s="453"/>
      <c r="B108" s="454"/>
      <c r="C108" s="455"/>
      <c r="D108" s="454"/>
      <c r="E108" s="394"/>
      <c r="F108" s="394"/>
      <c r="G108" s="456"/>
      <c r="H108" s="456"/>
      <c r="I108" s="477"/>
      <c r="J108" s="259"/>
      <c r="K108" s="493"/>
      <c r="L108" s="493"/>
      <c r="M108" s="493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260"/>
      <c r="BK108" s="260"/>
      <c r="BL108" s="260"/>
      <c r="BM108" s="260"/>
      <c r="BN108" s="260"/>
      <c r="BO108" s="260"/>
      <c r="BP108" s="260"/>
      <c r="BQ108" s="260"/>
      <c r="BR108" s="260"/>
      <c r="BS108" s="260"/>
      <c r="BT108" s="260"/>
      <c r="BU108" s="260"/>
      <c r="BV108" s="260"/>
      <c r="BW108" s="260"/>
      <c r="BX108" s="260"/>
      <c r="BY108" s="260"/>
      <c r="BZ108" s="260"/>
      <c r="CA108" s="260"/>
      <c r="CB108" s="260"/>
      <c r="CC108" s="260"/>
      <c r="CD108" s="260"/>
      <c r="CE108" s="260"/>
      <c r="CF108" s="260"/>
      <c r="CG108" s="260"/>
      <c r="CH108" s="260"/>
      <c r="CI108" s="260"/>
      <c r="CJ108" s="260"/>
      <c r="CK108" s="260"/>
      <c r="CL108" s="260"/>
      <c r="CM108" s="260"/>
      <c r="CN108" s="260"/>
      <c r="CO108" s="260"/>
      <c r="CP108" s="260"/>
      <c r="CQ108" s="260"/>
      <c r="CR108" s="260"/>
      <c r="CS108" s="260"/>
      <c r="CT108" s="260"/>
    </row>
    <row r="109" spans="1:98" s="393" customFormat="1" ht="11.25">
      <c r="A109" s="453"/>
      <c r="B109" s="454"/>
      <c r="C109" s="455"/>
      <c r="D109" s="454"/>
      <c r="E109" s="394"/>
      <c r="F109" s="394"/>
      <c r="G109" s="456"/>
      <c r="H109" s="456"/>
      <c r="I109" s="477"/>
      <c r="J109" s="259"/>
      <c r="K109" s="493"/>
      <c r="L109" s="493"/>
      <c r="M109" s="493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  <c r="AO109" s="260"/>
      <c r="AP109" s="260"/>
      <c r="AQ109" s="260"/>
      <c r="AR109" s="260"/>
      <c r="AS109" s="260"/>
      <c r="AT109" s="260"/>
      <c r="AU109" s="260"/>
      <c r="AV109" s="260"/>
      <c r="AW109" s="260"/>
      <c r="AX109" s="260"/>
      <c r="AY109" s="260"/>
      <c r="AZ109" s="260"/>
      <c r="BA109" s="260"/>
      <c r="BB109" s="260"/>
      <c r="BC109" s="260"/>
      <c r="BD109" s="260"/>
      <c r="BE109" s="260"/>
      <c r="BF109" s="260"/>
      <c r="BG109" s="260"/>
      <c r="BH109" s="260"/>
      <c r="BI109" s="260"/>
      <c r="BJ109" s="260"/>
      <c r="BK109" s="260"/>
      <c r="BL109" s="260"/>
      <c r="BM109" s="260"/>
      <c r="BN109" s="260"/>
      <c r="BO109" s="260"/>
      <c r="BP109" s="260"/>
      <c r="BQ109" s="260"/>
      <c r="BR109" s="260"/>
      <c r="BS109" s="260"/>
      <c r="BT109" s="260"/>
      <c r="BU109" s="260"/>
      <c r="BV109" s="260"/>
      <c r="BW109" s="260"/>
      <c r="BX109" s="260"/>
      <c r="BY109" s="260"/>
      <c r="BZ109" s="260"/>
      <c r="CA109" s="260"/>
      <c r="CB109" s="260"/>
      <c r="CC109" s="260"/>
      <c r="CD109" s="260"/>
      <c r="CE109" s="260"/>
      <c r="CF109" s="260"/>
      <c r="CG109" s="260"/>
      <c r="CH109" s="260"/>
      <c r="CI109" s="260"/>
      <c r="CJ109" s="260"/>
      <c r="CK109" s="260"/>
      <c r="CL109" s="260"/>
      <c r="CM109" s="260"/>
      <c r="CN109" s="260"/>
      <c r="CO109" s="260"/>
      <c r="CP109" s="260"/>
      <c r="CQ109" s="260"/>
      <c r="CR109" s="260"/>
      <c r="CS109" s="260"/>
      <c r="CT109" s="260"/>
    </row>
    <row r="110" spans="1:98" s="393" customFormat="1" ht="11.25">
      <c r="A110" s="453"/>
      <c r="B110" s="454"/>
      <c r="C110" s="455"/>
      <c r="D110" s="454"/>
      <c r="E110" s="394"/>
      <c r="F110" s="394"/>
      <c r="G110" s="456"/>
      <c r="H110" s="456"/>
      <c r="I110" s="477"/>
      <c r="J110" s="259"/>
      <c r="K110" s="493"/>
      <c r="L110" s="493"/>
      <c r="M110" s="493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  <c r="AO110" s="260"/>
      <c r="AP110" s="260"/>
      <c r="AQ110" s="260"/>
      <c r="AR110" s="260"/>
      <c r="AS110" s="260"/>
      <c r="AT110" s="260"/>
      <c r="AU110" s="260"/>
      <c r="AV110" s="260"/>
      <c r="AW110" s="260"/>
      <c r="AX110" s="260"/>
      <c r="AY110" s="260"/>
      <c r="AZ110" s="260"/>
      <c r="BA110" s="260"/>
      <c r="BB110" s="260"/>
      <c r="BC110" s="260"/>
      <c r="BD110" s="260"/>
      <c r="BE110" s="260"/>
      <c r="BF110" s="260"/>
      <c r="BG110" s="260"/>
      <c r="BH110" s="260"/>
      <c r="BI110" s="260"/>
      <c r="BJ110" s="260"/>
      <c r="BK110" s="260"/>
      <c r="BL110" s="260"/>
      <c r="BM110" s="260"/>
      <c r="BN110" s="260"/>
      <c r="BO110" s="260"/>
      <c r="BP110" s="260"/>
      <c r="BQ110" s="260"/>
      <c r="BR110" s="260"/>
      <c r="BS110" s="260"/>
      <c r="BT110" s="260"/>
      <c r="BU110" s="260"/>
      <c r="BV110" s="260"/>
      <c r="BW110" s="260"/>
      <c r="BX110" s="260"/>
      <c r="BY110" s="260"/>
      <c r="BZ110" s="260"/>
      <c r="CA110" s="260"/>
      <c r="CB110" s="260"/>
      <c r="CC110" s="260"/>
      <c r="CD110" s="260"/>
      <c r="CE110" s="260"/>
      <c r="CF110" s="260"/>
      <c r="CG110" s="260"/>
      <c r="CH110" s="260"/>
      <c r="CI110" s="260"/>
      <c r="CJ110" s="260"/>
      <c r="CK110" s="260"/>
      <c r="CL110" s="260"/>
      <c r="CM110" s="260"/>
      <c r="CN110" s="260"/>
      <c r="CO110" s="260"/>
      <c r="CP110" s="260"/>
      <c r="CQ110" s="260"/>
      <c r="CR110" s="260"/>
      <c r="CS110" s="260"/>
      <c r="CT110" s="260"/>
    </row>
    <row r="111" spans="1:98" s="393" customFormat="1" ht="11.25">
      <c r="A111" s="453"/>
      <c r="B111" s="454"/>
      <c r="C111" s="455"/>
      <c r="D111" s="454"/>
      <c r="E111" s="394"/>
      <c r="F111" s="394"/>
      <c r="G111" s="456"/>
      <c r="H111" s="456"/>
      <c r="I111" s="477"/>
      <c r="J111" s="259"/>
      <c r="K111" s="493"/>
      <c r="L111" s="493"/>
      <c r="M111" s="493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0"/>
      <c r="AZ111" s="260"/>
      <c r="BA111" s="260"/>
      <c r="BB111" s="260"/>
      <c r="BC111" s="260"/>
      <c r="BD111" s="260"/>
      <c r="BE111" s="260"/>
      <c r="BF111" s="260"/>
      <c r="BG111" s="260"/>
      <c r="BH111" s="260"/>
      <c r="BI111" s="260"/>
      <c r="BJ111" s="260"/>
      <c r="BK111" s="260"/>
      <c r="BL111" s="260"/>
      <c r="BM111" s="260"/>
      <c r="BN111" s="260"/>
      <c r="BO111" s="260"/>
      <c r="BP111" s="260"/>
      <c r="BQ111" s="260"/>
      <c r="BR111" s="260"/>
      <c r="BS111" s="260"/>
      <c r="BT111" s="260"/>
      <c r="BU111" s="260"/>
      <c r="BV111" s="260"/>
      <c r="BW111" s="260"/>
      <c r="BX111" s="260"/>
      <c r="BY111" s="260"/>
      <c r="BZ111" s="260"/>
      <c r="CA111" s="260"/>
      <c r="CB111" s="260"/>
      <c r="CC111" s="260"/>
      <c r="CD111" s="260"/>
      <c r="CE111" s="260"/>
      <c r="CF111" s="260"/>
      <c r="CG111" s="260"/>
      <c r="CH111" s="260"/>
      <c r="CI111" s="260"/>
      <c r="CJ111" s="260"/>
      <c r="CK111" s="260"/>
      <c r="CL111" s="260"/>
      <c r="CM111" s="260"/>
      <c r="CN111" s="260"/>
      <c r="CO111" s="260"/>
      <c r="CP111" s="260"/>
      <c r="CQ111" s="260"/>
      <c r="CR111" s="260"/>
      <c r="CS111" s="260"/>
      <c r="CT111" s="260"/>
    </row>
    <row r="112" spans="1:98" s="393" customFormat="1" ht="11.25">
      <c r="A112" s="453"/>
      <c r="B112" s="454"/>
      <c r="C112" s="455"/>
      <c r="D112" s="454"/>
      <c r="E112" s="394"/>
      <c r="F112" s="394"/>
      <c r="G112" s="456"/>
      <c r="H112" s="456"/>
      <c r="I112" s="477"/>
      <c r="J112" s="259"/>
      <c r="K112" s="493"/>
      <c r="L112" s="493"/>
      <c r="M112" s="493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0"/>
      <c r="CC112" s="260"/>
      <c r="CD112" s="260"/>
      <c r="CE112" s="260"/>
      <c r="CF112" s="260"/>
      <c r="CG112" s="260"/>
      <c r="CH112" s="260"/>
      <c r="CI112" s="260"/>
      <c r="CJ112" s="260"/>
      <c r="CK112" s="260"/>
      <c r="CL112" s="260"/>
      <c r="CM112" s="260"/>
      <c r="CN112" s="260"/>
      <c r="CO112" s="260"/>
      <c r="CP112" s="260"/>
      <c r="CQ112" s="260"/>
      <c r="CR112" s="260"/>
      <c r="CS112" s="260"/>
      <c r="CT112" s="260"/>
    </row>
    <row r="113" spans="1:98" s="393" customFormat="1" ht="11.25">
      <c r="A113" s="453"/>
      <c r="B113" s="454"/>
      <c r="C113" s="455"/>
      <c r="D113" s="454"/>
      <c r="E113" s="394"/>
      <c r="F113" s="394"/>
      <c r="G113" s="456"/>
      <c r="H113" s="456"/>
      <c r="I113" s="477"/>
      <c r="J113" s="259"/>
      <c r="K113" s="493"/>
      <c r="L113" s="493"/>
      <c r="M113" s="493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0"/>
      <c r="AY113" s="260"/>
      <c r="AZ113" s="260"/>
      <c r="BA113" s="260"/>
      <c r="BB113" s="260"/>
      <c r="BC113" s="260"/>
      <c r="BD113" s="260"/>
      <c r="BE113" s="260"/>
      <c r="BF113" s="260"/>
      <c r="BG113" s="260"/>
      <c r="BH113" s="260"/>
      <c r="BI113" s="260"/>
      <c r="BJ113" s="260"/>
      <c r="BK113" s="260"/>
      <c r="BL113" s="260"/>
      <c r="BM113" s="260"/>
      <c r="BN113" s="260"/>
      <c r="BO113" s="260"/>
      <c r="BP113" s="260"/>
      <c r="BQ113" s="260"/>
      <c r="BR113" s="260"/>
      <c r="BS113" s="260"/>
      <c r="BT113" s="260"/>
      <c r="BU113" s="260"/>
      <c r="BV113" s="260"/>
      <c r="BW113" s="260"/>
      <c r="BX113" s="260"/>
      <c r="BY113" s="260"/>
      <c r="BZ113" s="260"/>
      <c r="CA113" s="260"/>
      <c r="CB113" s="260"/>
      <c r="CC113" s="260"/>
      <c r="CD113" s="260"/>
      <c r="CE113" s="260"/>
      <c r="CF113" s="260"/>
      <c r="CG113" s="260"/>
      <c r="CH113" s="260"/>
      <c r="CI113" s="260"/>
      <c r="CJ113" s="260"/>
      <c r="CK113" s="260"/>
      <c r="CL113" s="260"/>
      <c r="CM113" s="260"/>
      <c r="CN113" s="260"/>
      <c r="CO113" s="260"/>
      <c r="CP113" s="260"/>
      <c r="CQ113" s="260"/>
      <c r="CR113" s="260"/>
      <c r="CS113" s="260"/>
      <c r="CT113" s="260"/>
    </row>
    <row r="114" spans="1:98" s="393" customFormat="1" ht="11.25">
      <c r="A114" s="453"/>
      <c r="B114" s="454"/>
      <c r="C114" s="455"/>
      <c r="D114" s="454"/>
      <c r="E114" s="394"/>
      <c r="F114" s="394"/>
      <c r="G114" s="456"/>
      <c r="H114" s="456"/>
      <c r="I114" s="477"/>
      <c r="J114" s="259"/>
      <c r="K114" s="493"/>
      <c r="L114" s="493"/>
      <c r="M114" s="493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60"/>
      <c r="AZ114" s="260"/>
      <c r="BA114" s="260"/>
      <c r="BB114" s="260"/>
      <c r="BC114" s="260"/>
      <c r="BD114" s="260"/>
      <c r="BE114" s="260"/>
      <c r="BF114" s="260"/>
      <c r="BG114" s="260"/>
      <c r="BH114" s="260"/>
      <c r="BI114" s="260"/>
      <c r="BJ114" s="260"/>
      <c r="BK114" s="260"/>
      <c r="BL114" s="260"/>
      <c r="BM114" s="260"/>
      <c r="BN114" s="260"/>
      <c r="BO114" s="260"/>
      <c r="BP114" s="260"/>
      <c r="BQ114" s="260"/>
      <c r="BR114" s="260"/>
      <c r="BS114" s="260"/>
      <c r="BT114" s="260"/>
      <c r="BU114" s="260"/>
      <c r="BV114" s="260"/>
      <c r="BW114" s="260"/>
      <c r="BX114" s="260"/>
      <c r="BY114" s="260"/>
      <c r="BZ114" s="260"/>
      <c r="CA114" s="260"/>
      <c r="CB114" s="260"/>
      <c r="CC114" s="260"/>
      <c r="CD114" s="260"/>
      <c r="CE114" s="260"/>
      <c r="CF114" s="260"/>
      <c r="CG114" s="260"/>
      <c r="CH114" s="260"/>
      <c r="CI114" s="260"/>
      <c r="CJ114" s="260"/>
      <c r="CK114" s="260"/>
      <c r="CL114" s="260"/>
      <c r="CM114" s="260"/>
      <c r="CN114" s="260"/>
      <c r="CO114" s="260"/>
      <c r="CP114" s="260"/>
      <c r="CQ114" s="260"/>
      <c r="CR114" s="260"/>
      <c r="CS114" s="260"/>
      <c r="CT114" s="260"/>
    </row>
    <row r="115" spans="1:98" s="393" customFormat="1" ht="11.25">
      <c r="A115" s="453"/>
      <c r="B115" s="454"/>
      <c r="C115" s="455"/>
      <c r="D115" s="454"/>
      <c r="E115" s="394"/>
      <c r="F115" s="394"/>
      <c r="G115" s="456"/>
      <c r="H115" s="456"/>
      <c r="I115" s="477"/>
      <c r="J115" s="259"/>
      <c r="K115" s="493"/>
      <c r="L115" s="493"/>
      <c r="M115" s="493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  <c r="AO115" s="260"/>
      <c r="AP115" s="260"/>
      <c r="AQ115" s="260"/>
      <c r="AR115" s="260"/>
      <c r="AS115" s="260"/>
      <c r="AT115" s="260"/>
      <c r="AU115" s="260"/>
      <c r="AV115" s="260"/>
      <c r="AW115" s="260"/>
      <c r="AX115" s="260"/>
      <c r="AY115" s="260"/>
      <c r="AZ115" s="260"/>
      <c r="BA115" s="260"/>
      <c r="BB115" s="260"/>
      <c r="BC115" s="260"/>
      <c r="BD115" s="260"/>
      <c r="BE115" s="260"/>
      <c r="BF115" s="260"/>
      <c r="BG115" s="260"/>
      <c r="BH115" s="260"/>
      <c r="BI115" s="260"/>
      <c r="BJ115" s="260"/>
      <c r="BK115" s="260"/>
      <c r="BL115" s="260"/>
      <c r="BM115" s="260"/>
      <c r="BN115" s="260"/>
      <c r="BO115" s="260"/>
      <c r="BP115" s="260"/>
      <c r="BQ115" s="260"/>
      <c r="BR115" s="260"/>
      <c r="BS115" s="260"/>
      <c r="BT115" s="260"/>
      <c r="BU115" s="260"/>
      <c r="BV115" s="260"/>
      <c r="BW115" s="260"/>
      <c r="BX115" s="260"/>
      <c r="BY115" s="260"/>
      <c r="BZ115" s="260"/>
      <c r="CA115" s="260"/>
      <c r="CB115" s="260"/>
      <c r="CC115" s="260"/>
      <c r="CD115" s="260"/>
      <c r="CE115" s="260"/>
      <c r="CF115" s="260"/>
      <c r="CG115" s="260"/>
      <c r="CH115" s="260"/>
      <c r="CI115" s="260"/>
      <c r="CJ115" s="260"/>
      <c r="CK115" s="260"/>
      <c r="CL115" s="260"/>
      <c r="CM115" s="260"/>
      <c r="CN115" s="260"/>
      <c r="CO115" s="260"/>
      <c r="CP115" s="260"/>
      <c r="CQ115" s="260"/>
      <c r="CR115" s="260"/>
      <c r="CS115" s="260"/>
      <c r="CT115" s="260"/>
    </row>
    <row r="116" spans="1:98" s="393" customFormat="1" ht="11.25">
      <c r="A116" s="453"/>
      <c r="B116" s="454"/>
      <c r="C116" s="455"/>
      <c r="D116" s="454"/>
      <c r="E116" s="394"/>
      <c r="F116" s="394"/>
      <c r="G116" s="456"/>
      <c r="H116" s="456"/>
      <c r="I116" s="477"/>
      <c r="J116" s="259"/>
      <c r="K116" s="493"/>
      <c r="L116" s="493"/>
      <c r="M116" s="493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</row>
    <row r="117" spans="1:98" s="393" customFormat="1" ht="11.25">
      <c r="A117" s="453"/>
      <c r="B117" s="454"/>
      <c r="C117" s="455"/>
      <c r="D117" s="454"/>
      <c r="E117" s="394"/>
      <c r="F117" s="394"/>
      <c r="G117" s="456"/>
      <c r="H117" s="456"/>
      <c r="I117" s="477"/>
      <c r="J117" s="259"/>
      <c r="K117" s="493"/>
      <c r="L117" s="493"/>
      <c r="M117" s="493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AP117" s="260"/>
      <c r="AQ117" s="260"/>
      <c r="AR117" s="260"/>
      <c r="AS117" s="260"/>
      <c r="AT117" s="260"/>
      <c r="AU117" s="260"/>
      <c r="AV117" s="260"/>
      <c r="AW117" s="260"/>
      <c r="AX117" s="260"/>
      <c r="AY117" s="260"/>
      <c r="AZ117" s="260"/>
      <c r="BA117" s="260"/>
      <c r="BB117" s="260"/>
      <c r="BC117" s="260"/>
      <c r="BD117" s="260"/>
      <c r="BE117" s="260"/>
      <c r="BF117" s="260"/>
      <c r="BG117" s="260"/>
      <c r="BH117" s="260"/>
      <c r="BI117" s="260"/>
      <c r="BJ117" s="260"/>
      <c r="BK117" s="260"/>
      <c r="BL117" s="260"/>
      <c r="BM117" s="260"/>
      <c r="BN117" s="260"/>
      <c r="BO117" s="260"/>
      <c r="BP117" s="260"/>
      <c r="BQ117" s="260"/>
      <c r="BR117" s="260"/>
      <c r="BS117" s="260"/>
      <c r="BT117" s="260"/>
      <c r="BU117" s="260"/>
      <c r="BV117" s="260"/>
      <c r="BW117" s="260"/>
      <c r="BX117" s="260"/>
      <c r="BY117" s="260"/>
      <c r="BZ117" s="260"/>
      <c r="CA117" s="260"/>
      <c r="CB117" s="260"/>
      <c r="CC117" s="260"/>
      <c r="CD117" s="260"/>
      <c r="CE117" s="260"/>
      <c r="CF117" s="260"/>
      <c r="CG117" s="260"/>
      <c r="CH117" s="260"/>
      <c r="CI117" s="260"/>
      <c r="CJ117" s="260"/>
      <c r="CK117" s="260"/>
      <c r="CL117" s="260"/>
      <c r="CM117" s="260"/>
      <c r="CN117" s="260"/>
      <c r="CO117" s="260"/>
      <c r="CP117" s="260"/>
      <c r="CQ117" s="260"/>
      <c r="CR117" s="260"/>
      <c r="CS117" s="260"/>
      <c r="CT117" s="260"/>
    </row>
    <row r="118" spans="1:98" s="393" customFormat="1" ht="11.25">
      <c r="A118" s="453"/>
      <c r="B118" s="454"/>
      <c r="C118" s="455"/>
      <c r="D118" s="454"/>
      <c r="E118" s="394"/>
      <c r="F118" s="394"/>
      <c r="G118" s="456"/>
      <c r="H118" s="456"/>
      <c r="I118" s="477"/>
      <c r="J118" s="259"/>
      <c r="K118" s="493"/>
      <c r="L118" s="493"/>
      <c r="M118" s="493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60"/>
      <c r="AZ118" s="260"/>
      <c r="BA118" s="260"/>
      <c r="BB118" s="260"/>
      <c r="BC118" s="260"/>
      <c r="BD118" s="260"/>
      <c r="BE118" s="260"/>
      <c r="BF118" s="260"/>
      <c r="BG118" s="260"/>
      <c r="BH118" s="260"/>
      <c r="BI118" s="260"/>
      <c r="BJ118" s="260"/>
      <c r="BK118" s="260"/>
      <c r="BL118" s="260"/>
      <c r="BM118" s="260"/>
      <c r="BN118" s="260"/>
      <c r="BO118" s="260"/>
      <c r="BP118" s="260"/>
      <c r="BQ118" s="260"/>
      <c r="BR118" s="260"/>
      <c r="BS118" s="260"/>
      <c r="BT118" s="260"/>
      <c r="BU118" s="260"/>
      <c r="BV118" s="260"/>
      <c r="BW118" s="260"/>
      <c r="BX118" s="260"/>
      <c r="BY118" s="260"/>
      <c r="BZ118" s="260"/>
      <c r="CA118" s="260"/>
      <c r="CB118" s="260"/>
      <c r="CC118" s="260"/>
      <c r="CD118" s="260"/>
      <c r="CE118" s="260"/>
      <c r="CF118" s="260"/>
      <c r="CG118" s="260"/>
      <c r="CH118" s="260"/>
      <c r="CI118" s="260"/>
      <c r="CJ118" s="260"/>
      <c r="CK118" s="260"/>
      <c r="CL118" s="260"/>
      <c r="CM118" s="260"/>
      <c r="CN118" s="260"/>
      <c r="CO118" s="260"/>
      <c r="CP118" s="260"/>
      <c r="CQ118" s="260"/>
      <c r="CR118" s="260"/>
      <c r="CS118" s="260"/>
      <c r="CT118" s="260"/>
    </row>
    <row r="119" spans="1:98" s="393" customFormat="1" ht="11.25">
      <c r="A119" s="453"/>
      <c r="B119" s="454"/>
      <c r="C119" s="455"/>
      <c r="D119" s="454"/>
      <c r="E119" s="394"/>
      <c r="F119" s="394"/>
      <c r="G119" s="456"/>
      <c r="H119" s="456"/>
      <c r="I119" s="477"/>
      <c r="J119" s="259"/>
      <c r="K119" s="493"/>
      <c r="L119" s="493"/>
      <c r="M119" s="493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0"/>
      <c r="BD119" s="260"/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0"/>
      <c r="BP119" s="260"/>
      <c r="BQ119" s="260"/>
      <c r="BR119" s="260"/>
      <c r="BS119" s="260"/>
      <c r="BT119" s="260"/>
      <c r="BU119" s="260"/>
      <c r="BV119" s="260"/>
      <c r="BW119" s="260"/>
      <c r="BX119" s="260"/>
      <c r="BY119" s="260"/>
      <c r="BZ119" s="260"/>
      <c r="CA119" s="260"/>
      <c r="CB119" s="260"/>
      <c r="CC119" s="260"/>
      <c r="CD119" s="260"/>
      <c r="CE119" s="260"/>
      <c r="CF119" s="260"/>
      <c r="CG119" s="260"/>
      <c r="CH119" s="260"/>
      <c r="CI119" s="260"/>
      <c r="CJ119" s="260"/>
      <c r="CK119" s="260"/>
      <c r="CL119" s="260"/>
      <c r="CM119" s="260"/>
      <c r="CN119" s="260"/>
      <c r="CO119" s="260"/>
      <c r="CP119" s="260"/>
      <c r="CQ119" s="260"/>
      <c r="CR119" s="260"/>
      <c r="CS119" s="260"/>
      <c r="CT119" s="260"/>
    </row>
    <row r="120" spans="1:98" s="393" customFormat="1" ht="11.25">
      <c r="A120" s="453"/>
      <c r="B120" s="454"/>
      <c r="C120" s="455"/>
      <c r="D120" s="454"/>
      <c r="E120" s="394"/>
      <c r="F120" s="394"/>
      <c r="G120" s="456"/>
      <c r="H120" s="456"/>
      <c r="I120" s="477"/>
      <c r="J120" s="259"/>
      <c r="K120" s="493"/>
      <c r="L120" s="493"/>
      <c r="M120" s="493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0"/>
      <c r="AZ120" s="260"/>
      <c r="BA120" s="260"/>
      <c r="BB120" s="260"/>
      <c r="BC120" s="260"/>
      <c r="BD120" s="260"/>
      <c r="BE120" s="260"/>
      <c r="BF120" s="260"/>
      <c r="BG120" s="260"/>
      <c r="BH120" s="260"/>
      <c r="BI120" s="260"/>
      <c r="BJ120" s="260"/>
      <c r="BK120" s="260"/>
      <c r="BL120" s="260"/>
      <c r="BM120" s="260"/>
      <c r="BN120" s="260"/>
      <c r="BO120" s="260"/>
      <c r="BP120" s="260"/>
      <c r="BQ120" s="260"/>
      <c r="BR120" s="260"/>
      <c r="BS120" s="260"/>
      <c r="BT120" s="260"/>
      <c r="BU120" s="260"/>
      <c r="BV120" s="260"/>
      <c r="BW120" s="260"/>
      <c r="BX120" s="260"/>
      <c r="BY120" s="260"/>
      <c r="BZ120" s="260"/>
      <c r="CA120" s="260"/>
      <c r="CB120" s="260"/>
      <c r="CC120" s="260"/>
      <c r="CD120" s="260"/>
      <c r="CE120" s="260"/>
      <c r="CF120" s="260"/>
      <c r="CG120" s="260"/>
      <c r="CH120" s="260"/>
      <c r="CI120" s="260"/>
      <c r="CJ120" s="260"/>
      <c r="CK120" s="260"/>
      <c r="CL120" s="260"/>
      <c r="CM120" s="260"/>
      <c r="CN120" s="260"/>
      <c r="CO120" s="260"/>
      <c r="CP120" s="260"/>
      <c r="CQ120" s="260"/>
      <c r="CR120" s="260"/>
      <c r="CS120" s="260"/>
      <c r="CT120" s="260"/>
    </row>
    <row r="121" spans="1:98" s="393" customFormat="1" ht="11.25">
      <c r="A121" s="453"/>
      <c r="B121" s="454"/>
      <c r="C121" s="455"/>
      <c r="D121" s="454"/>
      <c r="E121" s="394"/>
      <c r="F121" s="394"/>
      <c r="G121" s="456"/>
      <c r="H121" s="456"/>
      <c r="I121" s="477"/>
      <c r="J121" s="259"/>
      <c r="K121" s="493"/>
      <c r="L121" s="493"/>
      <c r="M121" s="493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  <c r="BC121" s="260"/>
      <c r="BD121" s="260"/>
      <c r="BE121" s="260"/>
      <c r="BF121" s="260"/>
      <c r="BG121" s="260"/>
      <c r="BH121" s="260"/>
      <c r="BI121" s="260"/>
      <c r="BJ121" s="260"/>
      <c r="BK121" s="260"/>
      <c r="BL121" s="260"/>
      <c r="BM121" s="260"/>
      <c r="BN121" s="260"/>
      <c r="BO121" s="260"/>
      <c r="BP121" s="260"/>
      <c r="BQ121" s="260"/>
      <c r="BR121" s="260"/>
      <c r="BS121" s="260"/>
      <c r="BT121" s="260"/>
      <c r="BU121" s="260"/>
      <c r="BV121" s="260"/>
      <c r="BW121" s="260"/>
      <c r="BX121" s="260"/>
      <c r="BY121" s="260"/>
      <c r="BZ121" s="260"/>
      <c r="CA121" s="260"/>
      <c r="CB121" s="260"/>
      <c r="CC121" s="260"/>
      <c r="CD121" s="260"/>
      <c r="CE121" s="260"/>
      <c r="CF121" s="260"/>
      <c r="CG121" s="260"/>
      <c r="CH121" s="260"/>
      <c r="CI121" s="260"/>
      <c r="CJ121" s="260"/>
      <c r="CK121" s="260"/>
      <c r="CL121" s="260"/>
      <c r="CM121" s="260"/>
      <c r="CN121" s="260"/>
      <c r="CO121" s="260"/>
      <c r="CP121" s="260"/>
      <c r="CQ121" s="260"/>
      <c r="CR121" s="260"/>
      <c r="CS121" s="260"/>
      <c r="CT121" s="260"/>
    </row>
    <row r="122" spans="1:98" s="393" customFormat="1" ht="11.25">
      <c r="A122" s="453"/>
      <c r="B122" s="454"/>
      <c r="C122" s="455"/>
      <c r="D122" s="454"/>
      <c r="E122" s="394"/>
      <c r="F122" s="394"/>
      <c r="G122" s="456"/>
      <c r="H122" s="456"/>
      <c r="I122" s="477"/>
      <c r="J122" s="259"/>
      <c r="K122" s="493"/>
      <c r="L122" s="493"/>
      <c r="M122" s="493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0"/>
      <c r="AY122" s="260"/>
      <c r="AZ122" s="260"/>
      <c r="BA122" s="260"/>
      <c r="BB122" s="260"/>
      <c r="BC122" s="260"/>
      <c r="BD122" s="260"/>
      <c r="BE122" s="260"/>
      <c r="BF122" s="260"/>
      <c r="BG122" s="260"/>
      <c r="BH122" s="260"/>
      <c r="BI122" s="260"/>
      <c r="BJ122" s="260"/>
      <c r="BK122" s="260"/>
      <c r="BL122" s="260"/>
      <c r="BM122" s="260"/>
      <c r="BN122" s="260"/>
      <c r="BO122" s="260"/>
      <c r="BP122" s="260"/>
      <c r="BQ122" s="260"/>
      <c r="BR122" s="260"/>
      <c r="BS122" s="260"/>
      <c r="BT122" s="260"/>
      <c r="BU122" s="260"/>
      <c r="BV122" s="260"/>
      <c r="BW122" s="260"/>
      <c r="BX122" s="260"/>
      <c r="BY122" s="260"/>
      <c r="BZ122" s="260"/>
      <c r="CA122" s="260"/>
      <c r="CB122" s="260"/>
      <c r="CC122" s="260"/>
      <c r="CD122" s="260"/>
      <c r="CE122" s="260"/>
      <c r="CF122" s="260"/>
      <c r="CG122" s="260"/>
      <c r="CH122" s="260"/>
      <c r="CI122" s="260"/>
      <c r="CJ122" s="260"/>
      <c r="CK122" s="260"/>
      <c r="CL122" s="260"/>
      <c r="CM122" s="260"/>
      <c r="CN122" s="260"/>
      <c r="CO122" s="260"/>
      <c r="CP122" s="260"/>
      <c r="CQ122" s="260"/>
      <c r="CR122" s="260"/>
      <c r="CS122" s="260"/>
      <c r="CT122" s="260"/>
    </row>
    <row r="123" spans="1:98" s="393" customFormat="1" ht="11.25">
      <c r="A123" s="453"/>
      <c r="B123" s="454"/>
      <c r="C123" s="455"/>
      <c r="D123" s="454"/>
      <c r="E123" s="394"/>
      <c r="F123" s="394"/>
      <c r="G123" s="456"/>
      <c r="H123" s="456"/>
      <c r="I123" s="477"/>
      <c r="J123" s="259"/>
      <c r="K123" s="493"/>
      <c r="L123" s="493"/>
      <c r="M123" s="493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0"/>
      <c r="BD123" s="260"/>
      <c r="BE123" s="260"/>
      <c r="BF123" s="260"/>
      <c r="BG123" s="260"/>
      <c r="BH123" s="260"/>
      <c r="BI123" s="260"/>
      <c r="BJ123" s="260"/>
      <c r="BK123" s="260"/>
      <c r="BL123" s="260"/>
      <c r="BM123" s="260"/>
      <c r="BN123" s="260"/>
      <c r="BO123" s="260"/>
      <c r="BP123" s="260"/>
      <c r="BQ123" s="260"/>
      <c r="BR123" s="260"/>
      <c r="BS123" s="260"/>
      <c r="BT123" s="260"/>
      <c r="BU123" s="260"/>
      <c r="BV123" s="260"/>
      <c r="BW123" s="260"/>
      <c r="BX123" s="260"/>
      <c r="BY123" s="260"/>
      <c r="BZ123" s="260"/>
      <c r="CA123" s="260"/>
      <c r="CB123" s="260"/>
      <c r="CC123" s="260"/>
      <c r="CD123" s="260"/>
      <c r="CE123" s="260"/>
      <c r="CF123" s="260"/>
      <c r="CG123" s="260"/>
      <c r="CH123" s="260"/>
      <c r="CI123" s="260"/>
      <c r="CJ123" s="260"/>
      <c r="CK123" s="260"/>
      <c r="CL123" s="260"/>
      <c r="CM123" s="260"/>
      <c r="CN123" s="260"/>
      <c r="CO123" s="260"/>
      <c r="CP123" s="260"/>
      <c r="CQ123" s="260"/>
      <c r="CR123" s="260"/>
      <c r="CS123" s="260"/>
      <c r="CT123" s="260"/>
    </row>
    <row r="124" spans="1:98" s="393" customFormat="1" ht="11.25">
      <c r="A124" s="453"/>
      <c r="B124" s="454"/>
      <c r="C124" s="455"/>
      <c r="D124" s="454"/>
      <c r="E124" s="394"/>
      <c r="F124" s="394"/>
      <c r="G124" s="456"/>
      <c r="H124" s="456"/>
      <c r="I124" s="477"/>
      <c r="J124" s="259"/>
      <c r="K124" s="493"/>
      <c r="L124" s="493"/>
      <c r="M124" s="493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260"/>
      <c r="BC124" s="260"/>
      <c r="BD124" s="260"/>
      <c r="BE124" s="260"/>
      <c r="BF124" s="260"/>
      <c r="BG124" s="260"/>
      <c r="BH124" s="260"/>
      <c r="BI124" s="260"/>
      <c r="BJ124" s="260"/>
      <c r="BK124" s="260"/>
      <c r="BL124" s="260"/>
      <c r="BM124" s="260"/>
      <c r="BN124" s="260"/>
      <c r="BO124" s="260"/>
      <c r="BP124" s="260"/>
      <c r="BQ124" s="260"/>
      <c r="BR124" s="260"/>
      <c r="BS124" s="260"/>
      <c r="BT124" s="260"/>
      <c r="BU124" s="260"/>
      <c r="BV124" s="260"/>
      <c r="BW124" s="260"/>
      <c r="BX124" s="260"/>
      <c r="BY124" s="260"/>
      <c r="BZ124" s="260"/>
      <c r="CA124" s="260"/>
      <c r="CB124" s="260"/>
      <c r="CC124" s="260"/>
      <c r="CD124" s="260"/>
      <c r="CE124" s="260"/>
      <c r="CF124" s="260"/>
      <c r="CG124" s="260"/>
      <c r="CH124" s="260"/>
      <c r="CI124" s="260"/>
      <c r="CJ124" s="260"/>
      <c r="CK124" s="260"/>
      <c r="CL124" s="260"/>
      <c r="CM124" s="260"/>
      <c r="CN124" s="260"/>
      <c r="CO124" s="260"/>
      <c r="CP124" s="260"/>
      <c r="CQ124" s="260"/>
      <c r="CR124" s="260"/>
      <c r="CS124" s="260"/>
      <c r="CT124" s="260"/>
    </row>
    <row r="125" spans="1:98" s="393" customFormat="1" ht="11.25">
      <c r="A125" s="453"/>
      <c r="B125" s="454"/>
      <c r="C125" s="455"/>
      <c r="D125" s="454"/>
      <c r="E125" s="394"/>
      <c r="F125" s="394"/>
      <c r="G125" s="456"/>
      <c r="H125" s="456"/>
      <c r="I125" s="477"/>
      <c r="J125" s="259"/>
      <c r="K125" s="493"/>
      <c r="L125" s="493"/>
      <c r="M125" s="493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  <c r="AM125" s="260"/>
      <c r="AN125" s="260"/>
      <c r="AO125" s="260"/>
      <c r="AP125" s="260"/>
      <c r="AQ125" s="260"/>
      <c r="AR125" s="260"/>
      <c r="AS125" s="260"/>
      <c r="AT125" s="260"/>
      <c r="AU125" s="260"/>
      <c r="AV125" s="260"/>
      <c r="AW125" s="260"/>
      <c r="AX125" s="260"/>
      <c r="AY125" s="260"/>
      <c r="AZ125" s="260"/>
      <c r="BA125" s="260"/>
      <c r="BB125" s="260"/>
      <c r="BC125" s="260"/>
      <c r="BD125" s="260"/>
      <c r="BE125" s="260"/>
      <c r="BF125" s="260"/>
      <c r="BG125" s="260"/>
      <c r="BH125" s="260"/>
      <c r="BI125" s="260"/>
      <c r="BJ125" s="260"/>
      <c r="BK125" s="260"/>
      <c r="BL125" s="260"/>
      <c r="BM125" s="260"/>
      <c r="BN125" s="260"/>
      <c r="BO125" s="260"/>
      <c r="BP125" s="260"/>
      <c r="BQ125" s="260"/>
      <c r="BR125" s="260"/>
      <c r="BS125" s="260"/>
      <c r="BT125" s="260"/>
      <c r="BU125" s="260"/>
      <c r="BV125" s="260"/>
      <c r="BW125" s="260"/>
      <c r="BX125" s="260"/>
      <c r="BY125" s="260"/>
      <c r="BZ125" s="260"/>
      <c r="CA125" s="260"/>
      <c r="CB125" s="260"/>
      <c r="CC125" s="260"/>
      <c r="CD125" s="260"/>
      <c r="CE125" s="260"/>
      <c r="CF125" s="260"/>
      <c r="CG125" s="260"/>
      <c r="CH125" s="260"/>
      <c r="CI125" s="260"/>
      <c r="CJ125" s="260"/>
      <c r="CK125" s="260"/>
      <c r="CL125" s="260"/>
      <c r="CM125" s="260"/>
      <c r="CN125" s="260"/>
      <c r="CO125" s="260"/>
      <c r="CP125" s="260"/>
      <c r="CQ125" s="260"/>
      <c r="CR125" s="260"/>
      <c r="CS125" s="260"/>
      <c r="CT125" s="260"/>
    </row>
    <row r="126" spans="1:98" s="393" customFormat="1" ht="11.25">
      <c r="A126" s="453"/>
      <c r="B126" s="454"/>
      <c r="C126" s="455"/>
      <c r="D126" s="454"/>
      <c r="E126" s="394"/>
      <c r="F126" s="394"/>
      <c r="G126" s="456"/>
      <c r="H126" s="456"/>
      <c r="I126" s="477"/>
      <c r="J126" s="259"/>
      <c r="K126" s="493"/>
      <c r="L126" s="493"/>
      <c r="M126" s="493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  <c r="AM126" s="260"/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260"/>
      <c r="BQ126" s="260"/>
      <c r="BR126" s="260"/>
      <c r="BS126" s="260"/>
      <c r="BT126" s="260"/>
      <c r="BU126" s="260"/>
      <c r="BV126" s="260"/>
      <c r="BW126" s="260"/>
      <c r="BX126" s="260"/>
      <c r="BY126" s="260"/>
      <c r="BZ126" s="260"/>
      <c r="CA126" s="260"/>
      <c r="CB126" s="260"/>
      <c r="CC126" s="260"/>
      <c r="CD126" s="260"/>
      <c r="CE126" s="260"/>
      <c r="CF126" s="260"/>
      <c r="CG126" s="260"/>
      <c r="CH126" s="260"/>
      <c r="CI126" s="260"/>
      <c r="CJ126" s="260"/>
      <c r="CK126" s="260"/>
      <c r="CL126" s="260"/>
      <c r="CM126" s="260"/>
      <c r="CN126" s="260"/>
      <c r="CO126" s="260"/>
      <c r="CP126" s="260"/>
      <c r="CQ126" s="260"/>
      <c r="CR126" s="260"/>
      <c r="CS126" s="260"/>
      <c r="CT126" s="260"/>
    </row>
    <row r="127" spans="1:98" s="393" customFormat="1" ht="11.25">
      <c r="A127" s="453"/>
      <c r="B127" s="454"/>
      <c r="C127" s="455"/>
      <c r="D127" s="454"/>
      <c r="E127" s="394"/>
      <c r="F127" s="394"/>
      <c r="G127" s="456"/>
      <c r="H127" s="456"/>
      <c r="I127" s="477"/>
      <c r="J127" s="259"/>
      <c r="K127" s="493"/>
      <c r="L127" s="493"/>
      <c r="M127" s="493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  <c r="AM127" s="260"/>
      <c r="AN127" s="260"/>
      <c r="AO127" s="260"/>
      <c r="AP127" s="260"/>
      <c r="AQ127" s="260"/>
      <c r="AR127" s="260"/>
      <c r="AS127" s="260"/>
      <c r="AT127" s="260"/>
      <c r="AU127" s="260"/>
      <c r="AV127" s="260"/>
      <c r="AW127" s="260"/>
      <c r="AX127" s="260"/>
      <c r="AY127" s="260"/>
      <c r="AZ127" s="260"/>
      <c r="BA127" s="260"/>
      <c r="BB127" s="260"/>
      <c r="BC127" s="260"/>
      <c r="BD127" s="260"/>
      <c r="BE127" s="260"/>
      <c r="BF127" s="260"/>
      <c r="BG127" s="260"/>
      <c r="BH127" s="260"/>
      <c r="BI127" s="260"/>
      <c r="BJ127" s="260"/>
      <c r="BK127" s="260"/>
      <c r="BL127" s="260"/>
      <c r="BM127" s="260"/>
      <c r="BN127" s="260"/>
      <c r="BO127" s="260"/>
      <c r="BP127" s="260"/>
      <c r="BQ127" s="260"/>
      <c r="BR127" s="260"/>
      <c r="BS127" s="260"/>
      <c r="BT127" s="260"/>
      <c r="BU127" s="260"/>
      <c r="BV127" s="260"/>
      <c r="BW127" s="260"/>
      <c r="BX127" s="260"/>
      <c r="BY127" s="260"/>
      <c r="BZ127" s="260"/>
      <c r="CA127" s="260"/>
      <c r="CB127" s="260"/>
      <c r="CC127" s="260"/>
      <c r="CD127" s="260"/>
      <c r="CE127" s="260"/>
      <c r="CF127" s="260"/>
      <c r="CG127" s="260"/>
      <c r="CH127" s="260"/>
      <c r="CI127" s="260"/>
      <c r="CJ127" s="260"/>
      <c r="CK127" s="260"/>
      <c r="CL127" s="260"/>
      <c r="CM127" s="260"/>
      <c r="CN127" s="260"/>
      <c r="CO127" s="260"/>
      <c r="CP127" s="260"/>
      <c r="CQ127" s="260"/>
      <c r="CR127" s="260"/>
      <c r="CS127" s="260"/>
      <c r="CT127" s="260"/>
    </row>
    <row r="128" spans="1:98" s="393" customFormat="1" ht="11.25">
      <c r="A128" s="453"/>
      <c r="B128" s="454"/>
      <c r="C128" s="455"/>
      <c r="D128" s="454"/>
      <c r="E128" s="394"/>
      <c r="F128" s="394"/>
      <c r="G128" s="456"/>
      <c r="H128" s="456"/>
      <c r="I128" s="477"/>
      <c r="J128" s="259"/>
      <c r="K128" s="493"/>
      <c r="L128" s="493"/>
      <c r="M128" s="493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  <c r="AM128" s="260"/>
      <c r="AN128" s="260"/>
      <c r="AO128" s="260"/>
      <c r="AP128" s="260"/>
      <c r="AQ128" s="260"/>
      <c r="AR128" s="260"/>
      <c r="AS128" s="260"/>
      <c r="AT128" s="260"/>
      <c r="AU128" s="260"/>
      <c r="AV128" s="260"/>
      <c r="AW128" s="260"/>
      <c r="AX128" s="260"/>
      <c r="AY128" s="260"/>
      <c r="AZ128" s="260"/>
      <c r="BA128" s="260"/>
      <c r="BB128" s="260"/>
      <c r="BC128" s="260"/>
      <c r="BD128" s="260"/>
      <c r="BE128" s="260"/>
      <c r="BF128" s="260"/>
      <c r="BG128" s="260"/>
      <c r="BH128" s="260"/>
      <c r="BI128" s="260"/>
      <c r="BJ128" s="260"/>
      <c r="BK128" s="260"/>
      <c r="BL128" s="260"/>
      <c r="BM128" s="260"/>
      <c r="BN128" s="260"/>
      <c r="BO128" s="260"/>
      <c r="BP128" s="260"/>
      <c r="BQ128" s="260"/>
      <c r="BR128" s="260"/>
      <c r="BS128" s="260"/>
      <c r="BT128" s="260"/>
      <c r="BU128" s="260"/>
      <c r="BV128" s="260"/>
      <c r="BW128" s="260"/>
      <c r="BX128" s="260"/>
      <c r="BY128" s="260"/>
      <c r="BZ128" s="260"/>
      <c r="CA128" s="260"/>
      <c r="CB128" s="260"/>
      <c r="CC128" s="260"/>
      <c r="CD128" s="260"/>
      <c r="CE128" s="260"/>
      <c r="CF128" s="260"/>
      <c r="CG128" s="260"/>
      <c r="CH128" s="260"/>
      <c r="CI128" s="260"/>
      <c r="CJ128" s="260"/>
      <c r="CK128" s="260"/>
      <c r="CL128" s="260"/>
      <c r="CM128" s="260"/>
      <c r="CN128" s="260"/>
      <c r="CO128" s="260"/>
      <c r="CP128" s="260"/>
      <c r="CQ128" s="260"/>
      <c r="CR128" s="260"/>
      <c r="CS128" s="260"/>
      <c r="CT128" s="260"/>
    </row>
    <row r="129" spans="1:98" s="393" customFormat="1" ht="11.25">
      <c r="A129" s="390"/>
      <c r="B129" s="391"/>
      <c r="C129" s="392"/>
      <c r="D129" s="391"/>
      <c r="G129" s="457"/>
      <c r="H129" s="457"/>
      <c r="I129" s="478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  <c r="AM129" s="260"/>
      <c r="AN129" s="260"/>
      <c r="AO129" s="260"/>
      <c r="AP129" s="260"/>
      <c r="AQ129" s="260"/>
      <c r="AR129" s="260"/>
      <c r="AS129" s="260"/>
      <c r="AT129" s="260"/>
      <c r="AU129" s="260"/>
      <c r="AV129" s="260"/>
      <c r="AW129" s="260"/>
      <c r="AX129" s="260"/>
      <c r="AY129" s="260"/>
      <c r="AZ129" s="260"/>
      <c r="BA129" s="260"/>
      <c r="BB129" s="260"/>
      <c r="BC129" s="260"/>
      <c r="BD129" s="260"/>
      <c r="BE129" s="260"/>
      <c r="BF129" s="260"/>
      <c r="BG129" s="260"/>
      <c r="BH129" s="260"/>
      <c r="BI129" s="260"/>
      <c r="BJ129" s="260"/>
      <c r="BK129" s="260"/>
      <c r="BL129" s="260"/>
      <c r="BM129" s="260"/>
      <c r="BN129" s="260"/>
      <c r="BO129" s="260"/>
      <c r="BP129" s="260"/>
      <c r="BQ129" s="260"/>
      <c r="BR129" s="260"/>
      <c r="BS129" s="260"/>
      <c r="BT129" s="260"/>
      <c r="BU129" s="260"/>
      <c r="BV129" s="260"/>
      <c r="BW129" s="260"/>
      <c r="BX129" s="260"/>
      <c r="BY129" s="260"/>
      <c r="BZ129" s="260"/>
      <c r="CA129" s="260"/>
      <c r="CB129" s="260"/>
      <c r="CC129" s="260"/>
      <c r="CD129" s="260"/>
      <c r="CE129" s="260"/>
      <c r="CF129" s="260"/>
      <c r="CG129" s="260"/>
      <c r="CH129" s="260"/>
      <c r="CI129" s="260"/>
      <c r="CJ129" s="260"/>
      <c r="CK129" s="260"/>
      <c r="CL129" s="260"/>
      <c r="CM129" s="260"/>
      <c r="CN129" s="260"/>
      <c r="CO129" s="260"/>
      <c r="CP129" s="260"/>
      <c r="CQ129" s="260"/>
      <c r="CR129" s="260"/>
      <c r="CS129" s="260"/>
      <c r="CT129" s="260"/>
    </row>
    <row r="130" spans="1:98" s="393" customFormat="1" ht="11.25">
      <c r="A130" s="390"/>
      <c r="B130" s="391"/>
      <c r="C130" s="392"/>
      <c r="D130" s="391"/>
      <c r="G130" s="457"/>
      <c r="H130" s="457"/>
      <c r="I130" s="478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  <c r="AM130" s="260"/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60"/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60"/>
      <c r="BQ130" s="260"/>
      <c r="BR130" s="260"/>
      <c r="BS130" s="260"/>
      <c r="BT130" s="260"/>
      <c r="BU130" s="260"/>
      <c r="BV130" s="260"/>
      <c r="BW130" s="260"/>
      <c r="BX130" s="260"/>
      <c r="BY130" s="260"/>
      <c r="BZ130" s="260"/>
      <c r="CA130" s="260"/>
      <c r="CB130" s="260"/>
      <c r="CC130" s="260"/>
      <c r="CD130" s="260"/>
      <c r="CE130" s="260"/>
      <c r="CF130" s="260"/>
      <c r="CG130" s="260"/>
      <c r="CH130" s="260"/>
      <c r="CI130" s="260"/>
      <c r="CJ130" s="260"/>
      <c r="CK130" s="260"/>
      <c r="CL130" s="260"/>
      <c r="CM130" s="260"/>
      <c r="CN130" s="260"/>
      <c r="CO130" s="260"/>
      <c r="CP130" s="260"/>
      <c r="CQ130" s="260"/>
      <c r="CR130" s="260"/>
      <c r="CS130" s="260"/>
      <c r="CT130" s="260"/>
    </row>
    <row r="131" spans="1:98" s="393" customFormat="1" ht="11.25">
      <c r="A131" s="390"/>
      <c r="B131" s="391"/>
      <c r="C131" s="392"/>
      <c r="D131" s="391"/>
      <c r="G131" s="457"/>
      <c r="H131" s="457"/>
      <c r="I131" s="478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  <c r="AM131" s="260"/>
      <c r="AN131" s="260"/>
      <c r="AO131" s="260"/>
      <c r="AP131" s="260"/>
      <c r="AQ131" s="260"/>
      <c r="AR131" s="260"/>
      <c r="AS131" s="260"/>
      <c r="AT131" s="260"/>
      <c r="AU131" s="260"/>
      <c r="AV131" s="260"/>
      <c r="AW131" s="260"/>
      <c r="AX131" s="260"/>
      <c r="AY131" s="260"/>
      <c r="AZ131" s="260"/>
      <c r="BA131" s="260"/>
      <c r="BB131" s="260"/>
      <c r="BC131" s="260"/>
      <c r="BD131" s="260"/>
      <c r="BE131" s="260"/>
      <c r="BF131" s="260"/>
      <c r="BG131" s="260"/>
      <c r="BH131" s="260"/>
      <c r="BI131" s="260"/>
      <c r="BJ131" s="260"/>
      <c r="BK131" s="260"/>
      <c r="BL131" s="260"/>
      <c r="BM131" s="260"/>
      <c r="BN131" s="260"/>
      <c r="BO131" s="260"/>
      <c r="BP131" s="260"/>
      <c r="BQ131" s="260"/>
      <c r="BR131" s="260"/>
      <c r="BS131" s="260"/>
      <c r="BT131" s="260"/>
      <c r="BU131" s="260"/>
      <c r="BV131" s="260"/>
      <c r="BW131" s="260"/>
      <c r="BX131" s="260"/>
      <c r="BY131" s="260"/>
      <c r="BZ131" s="260"/>
      <c r="CA131" s="260"/>
      <c r="CB131" s="260"/>
      <c r="CC131" s="260"/>
      <c r="CD131" s="260"/>
      <c r="CE131" s="260"/>
      <c r="CF131" s="260"/>
      <c r="CG131" s="260"/>
      <c r="CH131" s="260"/>
      <c r="CI131" s="260"/>
      <c r="CJ131" s="260"/>
      <c r="CK131" s="260"/>
      <c r="CL131" s="260"/>
      <c r="CM131" s="260"/>
      <c r="CN131" s="260"/>
      <c r="CO131" s="260"/>
      <c r="CP131" s="260"/>
      <c r="CQ131" s="260"/>
      <c r="CR131" s="260"/>
      <c r="CS131" s="260"/>
      <c r="CT131" s="260"/>
    </row>
    <row r="132" spans="1:98" s="393" customFormat="1" ht="11.25">
      <c r="A132" s="390"/>
      <c r="B132" s="391"/>
      <c r="C132" s="392"/>
      <c r="D132" s="391"/>
      <c r="G132" s="457"/>
      <c r="H132" s="457"/>
      <c r="I132" s="478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  <c r="AM132" s="260"/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60"/>
      <c r="AZ132" s="260"/>
      <c r="BA132" s="260"/>
      <c r="BB132" s="260"/>
      <c r="BC132" s="260"/>
      <c r="BD132" s="260"/>
      <c r="BE132" s="260"/>
      <c r="BF132" s="260"/>
      <c r="BG132" s="260"/>
      <c r="BH132" s="260"/>
      <c r="BI132" s="260"/>
      <c r="BJ132" s="260"/>
      <c r="BK132" s="260"/>
      <c r="BL132" s="260"/>
      <c r="BM132" s="260"/>
      <c r="BN132" s="260"/>
      <c r="BO132" s="260"/>
      <c r="BP132" s="260"/>
      <c r="BQ132" s="260"/>
      <c r="BR132" s="260"/>
      <c r="BS132" s="260"/>
      <c r="BT132" s="260"/>
      <c r="BU132" s="260"/>
      <c r="BV132" s="260"/>
      <c r="BW132" s="260"/>
      <c r="BX132" s="260"/>
      <c r="BY132" s="260"/>
      <c r="BZ132" s="260"/>
      <c r="CA132" s="260"/>
      <c r="CB132" s="260"/>
      <c r="CC132" s="260"/>
      <c r="CD132" s="260"/>
      <c r="CE132" s="260"/>
      <c r="CF132" s="260"/>
      <c r="CG132" s="260"/>
      <c r="CH132" s="260"/>
      <c r="CI132" s="260"/>
      <c r="CJ132" s="260"/>
      <c r="CK132" s="260"/>
      <c r="CL132" s="260"/>
      <c r="CM132" s="260"/>
      <c r="CN132" s="260"/>
      <c r="CO132" s="260"/>
      <c r="CP132" s="260"/>
      <c r="CQ132" s="260"/>
      <c r="CR132" s="260"/>
      <c r="CS132" s="260"/>
      <c r="CT132" s="260"/>
    </row>
    <row r="133" spans="1:98" s="393" customFormat="1" ht="11.25">
      <c r="A133" s="390"/>
      <c r="B133" s="391"/>
      <c r="C133" s="392"/>
      <c r="D133" s="391"/>
      <c r="G133" s="457"/>
      <c r="H133" s="457"/>
      <c r="I133" s="478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  <c r="AM133" s="260"/>
      <c r="AN133" s="260"/>
      <c r="AO133" s="260"/>
      <c r="AP133" s="260"/>
      <c r="AQ133" s="260"/>
      <c r="AR133" s="260"/>
      <c r="AS133" s="260"/>
      <c r="AT133" s="260"/>
      <c r="AU133" s="260"/>
      <c r="AV133" s="260"/>
      <c r="AW133" s="260"/>
      <c r="AX133" s="260"/>
      <c r="AY133" s="260"/>
      <c r="AZ133" s="260"/>
      <c r="BA133" s="260"/>
      <c r="BB133" s="260"/>
      <c r="BC133" s="260"/>
      <c r="BD133" s="260"/>
      <c r="BE133" s="260"/>
      <c r="BF133" s="260"/>
      <c r="BG133" s="260"/>
      <c r="BH133" s="260"/>
      <c r="BI133" s="260"/>
      <c r="BJ133" s="260"/>
      <c r="BK133" s="260"/>
      <c r="BL133" s="260"/>
      <c r="BM133" s="260"/>
      <c r="BN133" s="260"/>
      <c r="BO133" s="260"/>
      <c r="BP133" s="260"/>
      <c r="BQ133" s="260"/>
      <c r="BR133" s="260"/>
      <c r="BS133" s="260"/>
      <c r="BT133" s="260"/>
      <c r="BU133" s="260"/>
      <c r="BV133" s="260"/>
      <c r="BW133" s="260"/>
      <c r="BX133" s="260"/>
      <c r="BY133" s="260"/>
      <c r="BZ133" s="260"/>
      <c r="CA133" s="260"/>
      <c r="CB133" s="260"/>
      <c r="CC133" s="260"/>
      <c r="CD133" s="260"/>
      <c r="CE133" s="260"/>
      <c r="CF133" s="260"/>
      <c r="CG133" s="260"/>
      <c r="CH133" s="260"/>
      <c r="CI133" s="260"/>
      <c r="CJ133" s="260"/>
      <c r="CK133" s="260"/>
      <c r="CL133" s="260"/>
      <c r="CM133" s="260"/>
      <c r="CN133" s="260"/>
      <c r="CO133" s="260"/>
      <c r="CP133" s="260"/>
      <c r="CQ133" s="260"/>
      <c r="CR133" s="260"/>
      <c r="CS133" s="260"/>
      <c r="CT133" s="260"/>
    </row>
    <row r="134" spans="1:98" s="393" customFormat="1" ht="11.25">
      <c r="A134" s="390"/>
      <c r="B134" s="391"/>
      <c r="C134" s="392"/>
      <c r="D134" s="391"/>
      <c r="G134" s="457"/>
      <c r="H134" s="457"/>
      <c r="I134" s="478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0"/>
      <c r="AR134" s="260"/>
      <c r="AS134" s="260"/>
      <c r="AT134" s="260"/>
      <c r="AU134" s="260"/>
      <c r="AV134" s="260"/>
      <c r="AW134" s="260"/>
      <c r="AX134" s="260"/>
      <c r="AY134" s="260"/>
      <c r="AZ134" s="260"/>
      <c r="BA134" s="260"/>
      <c r="BB134" s="260"/>
      <c r="BC134" s="260"/>
      <c r="BD134" s="260"/>
      <c r="BE134" s="260"/>
      <c r="BF134" s="260"/>
      <c r="BG134" s="260"/>
      <c r="BH134" s="260"/>
      <c r="BI134" s="260"/>
      <c r="BJ134" s="260"/>
      <c r="BK134" s="260"/>
      <c r="BL134" s="260"/>
      <c r="BM134" s="260"/>
      <c r="BN134" s="260"/>
      <c r="BO134" s="260"/>
      <c r="BP134" s="260"/>
      <c r="BQ134" s="260"/>
      <c r="BR134" s="260"/>
      <c r="BS134" s="260"/>
      <c r="BT134" s="260"/>
      <c r="BU134" s="260"/>
      <c r="BV134" s="260"/>
      <c r="BW134" s="260"/>
      <c r="BX134" s="260"/>
      <c r="BY134" s="260"/>
      <c r="BZ134" s="260"/>
      <c r="CA134" s="260"/>
      <c r="CB134" s="260"/>
      <c r="CC134" s="260"/>
      <c r="CD134" s="260"/>
      <c r="CE134" s="260"/>
      <c r="CF134" s="260"/>
      <c r="CG134" s="260"/>
      <c r="CH134" s="260"/>
      <c r="CI134" s="260"/>
      <c r="CJ134" s="260"/>
      <c r="CK134" s="260"/>
      <c r="CL134" s="260"/>
      <c r="CM134" s="260"/>
      <c r="CN134" s="260"/>
      <c r="CO134" s="260"/>
      <c r="CP134" s="260"/>
      <c r="CQ134" s="260"/>
      <c r="CR134" s="260"/>
      <c r="CS134" s="260"/>
      <c r="CT134" s="260"/>
    </row>
    <row r="135" spans="1:98" s="393" customFormat="1" ht="11.25">
      <c r="A135" s="390"/>
      <c r="B135" s="391"/>
      <c r="C135" s="392"/>
      <c r="D135" s="391"/>
      <c r="G135" s="457"/>
      <c r="H135" s="457"/>
      <c r="I135" s="478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  <c r="AM135" s="260"/>
      <c r="AN135" s="260"/>
      <c r="AO135" s="260"/>
      <c r="AP135" s="260"/>
      <c r="AQ135" s="260"/>
      <c r="AR135" s="260"/>
      <c r="AS135" s="260"/>
      <c r="AT135" s="260"/>
      <c r="AU135" s="260"/>
      <c r="AV135" s="260"/>
      <c r="AW135" s="260"/>
      <c r="AX135" s="260"/>
      <c r="AY135" s="260"/>
      <c r="AZ135" s="260"/>
      <c r="BA135" s="260"/>
      <c r="BB135" s="260"/>
      <c r="BC135" s="260"/>
      <c r="BD135" s="260"/>
      <c r="BE135" s="260"/>
      <c r="BF135" s="260"/>
      <c r="BG135" s="260"/>
      <c r="BH135" s="260"/>
      <c r="BI135" s="260"/>
      <c r="BJ135" s="260"/>
      <c r="BK135" s="260"/>
      <c r="BL135" s="260"/>
      <c r="BM135" s="260"/>
      <c r="BN135" s="260"/>
      <c r="BO135" s="260"/>
      <c r="BP135" s="260"/>
      <c r="BQ135" s="260"/>
      <c r="BR135" s="260"/>
      <c r="BS135" s="260"/>
      <c r="BT135" s="260"/>
      <c r="BU135" s="260"/>
      <c r="BV135" s="260"/>
      <c r="BW135" s="260"/>
      <c r="BX135" s="260"/>
      <c r="BY135" s="260"/>
      <c r="BZ135" s="260"/>
      <c r="CA135" s="260"/>
      <c r="CB135" s="260"/>
      <c r="CC135" s="260"/>
      <c r="CD135" s="260"/>
      <c r="CE135" s="260"/>
      <c r="CF135" s="260"/>
      <c r="CG135" s="260"/>
      <c r="CH135" s="260"/>
      <c r="CI135" s="260"/>
      <c r="CJ135" s="260"/>
      <c r="CK135" s="260"/>
      <c r="CL135" s="260"/>
      <c r="CM135" s="260"/>
      <c r="CN135" s="260"/>
      <c r="CO135" s="260"/>
      <c r="CP135" s="260"/>
      <c r="CQ135" s="260"/>
      <c r="CR135" s="260"/>
      <c r="CS135" s="260"/>
      <c r="CT135" s="260"/>
    </row>
    <row r="136" spans="1:98" s="393" customFormat="1" ht="11.25">
      <c r="A136" s="390"/>
      <c r="B136" s="391"/>
      <c r="C136" s="392"/>
      <c r="D136" s="391"/>
      <c r="G136" s="457"/>
      <c r="H136" s="457"/>
      <c r="I136" s="478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  <c r="AM136" s="260"/>
      <c r="AN136" s="260"/>
      <c r="AO136" s="260"/>
      <c r="AP136" s="260"/>
      <c r="AQ136" s="260"/>
      <c r="AR136" s="260"/>
      <c r="AS136" s="260"/>
      <c r="AT136" s="260"/>
      <c r="AU136" s="260"/>
      <c r="AV136" s="260"/>
      <c r="AW136" s="260"/>
      <c r="AX136" s="260"/>
      <c r="AY136" s="260"/>
      <c r="AZ136" s="260"/>
      <c r="BA136" s="260"/>
      <c r="BB136" s="260"/>
      <c r="BC136" s="260"/>
      <c r="BD136" s="260"/>
      <c r="BE136" s="260"/>
      <c r="BF136" s="260"/>
      <c r="BG136" s="260"/>
      <c r="BH136" s="260"/>
      <c r="BI136" s="260"/>
      <c r="BJ136" s="260"/>
      <c r="BK136" s="260"/>
      <c r="BL136" s="260"/>
      <c r="BM136" s="260"/>
      <c r="BN136" s="260"/>
      <c r="BO136" s="260"/>
      <c r="BP136" s="260"/>
      <c r="BQ136" s="260"/>
      <c r="BR136" s="260"/>
      <c r="BS136" s="260"/>
      <c r="BT136" s="260"/>
      <c r="BU136" s="260"/>
      <c r="BV136" s="260"/>
      <c r="BW136" s="260"/>
      <c r="BX136" s="260"/>
      <c r="BY136" s="260"/>
      <c r="BZ136" s="260"/>
      <c r="CA136" s="260"/>
      <c r="CB136" s="260"/>
      <c r="CC136" s="260"/>
      <c r="CD136" s="260"/>
      <c r="CE136" s="260"/>
      <c r="CF136" s="260"/>
      <c r="CG136" s="260"/>
      <c r="CH136" s="260"/>
      <c r="CI136" s="260"/>
      <c r="CJ136" s="260"/>
      <c r="CK136" s="260"/>
      <c r="CL136" s="260"/>
      <c r="CM136" s="260"/>
      <c r="CN136" s="260"/>
      <c r="CO136" s="260"/>
      <c r="CP136" s="260"/>
      <c r="CQ136" s="260"/>
      <c r="CR136" s="260"/>
      <c r="CS136" s="260"/>
      <c r="CT136" s="260"/>
    </row>
    <row r="137" spans="1:98" s="393" customFormat="1" ht="11.25">
      <c r="A137" s="390"/>
      <c r="B137" s="391"/>
      <c r="C137" s="392"/>
      <c r="D137" s="391"/>
      <c r="G137" s="457"/>
      <c r="H137" s="457"/>
      <c r="I137" s="478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0"/>
      <c r="BC137" s="260"/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0"/>
      <c r="BP137" s="260"/>
      <c r="BQ137" s="260"/>
      <c r="BR137" s="260"/>
      <c r="BS137" s="260"/>
      <c r="BT137" s="260"/>
      <c r="BU137" s="260"/>
      <c r="BV137" s="260"/>
      <c r="BW137" s="260"/>
      <c r="BX137" s="260"/>
      <c r="BY137" s="260"/>
      <c r="BZ137" s="260"/>
      <c r="CA137" s="260"/>
      <c r="CB137" s="260"/>
      <c r="CC137" s="260"/>
      <c r="CD137" s="260"/>
      <c r="CE137" s="260"/>
      <c r="CF137" s="260"/>
      <c r="CG137" s="260"/>
      <c r="CH137" s="260"/>
      <c r="CI137" s="260"/>
      <c r="CJ137" s="260"/>
      <c r="CK137" s="260"/>
      <c r="CL137" s="260"/>
      <c r="CM137" s="260"/>
      <c r="CN137" s="260"/>
      <c r="CO137" s="260"/>
      <c r="CP137" s="260"/>
      <c r="CQ137" s="260"/>
      <c r="CR137" s="260"/>
      <c r="CS137" s="260"/>
      <c r="CT137" s="260"/>
    </row>
    <row r="138" spans="1:98" s="393" customFormat="1" ht="11.25">
      <c r="A138" s="390"/>
      <c r="B138" s="391"/>
      <c r="C138" s="392"/>
      <c r="D138" s="391"/>
      <c r="G138" s="457"/>
      <c r="H138" s="457"/>
      <c r="I138" s="478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  <c r="AM138" s="260"/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0"/>
      <c r="AY138" s="260"/>
      <c r="AZ138" s="260"/>
      <c r="BA138" s="260"/>
      <c r="BB138" s="260"/>
      <c r="BC138" s="260"/>
      <c r="BD138" s="260"/>
      <c r="BE138" s="260"/>
      <c r="BF138" s="260"/>
      <c r="BG138" s="260"/>
      <c r="BH138" s="260"/>
      <c r="BI138" s="260"/>
      <c r="BJ138" s="260"/>
      <c r="BK138" s="260"/>
      <c r="BL138" s="260"/>
      <c r="BM138" s="260"/>
      <c r="BN138" s="260"/>
      <c r="BO138" s="260"/>
      <c r="BP138" s="260"/>
      <c r="BQ138" s="260"/>
      <c r="BR138" s="260"/>
      <c r="BS138" s="260"/>
      <c r="BT138" s="260"/>
      <c r="BU138" s="260"/>
      <c r="BV138" s="260"/>
      <c r="BW138" s="260"/>
      <c r="BX138" s="260"/>
      <c r="BY138" s="260"/>
      <c r="BZ138" s="260"/>
      <c r="CA138" s="260"/>
      <c r="CB138" s="260"/>
      <c r="CC138" s="260"/>
      <c r="CD138" s="260"/>
      <c r="CE138" s="260"/>
      <c r="CF138" s="260"/>
      <c r="CG138" s="260"/>
      <c r="CH138" s="260"/>
      <c r="CI138" s="260"/>
      <c r="CJ138" s="260"/>
      <c r="CK138" s="260"/>
      <c r="CL138" s="260"/>
      <c r="CM138" s="260"/>
      <c r="CN138" s="260"/>
      <c r="CO138" s="260"/>
      <c r="CP138" s="260"/>
      <c r="CQ138" s="260"/>
      <c r="CR138" s="260"/>
      <c r="CS138" s="260"/>
      <c r="CT138" s="260"/>
    </row>
    <row r="139" spans="1:98" s="393" customFormat="1" ht="11.25">
      <c r="A139" s="390"/>
      <c r="B139" s="391"/>
      <c r="C139" s="392"/>
      <c r="D139" s="391"/>
      <c r="G139" s="457"/>
      <c r="H139" s="457"/>
      <c r="I139" s="478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  <c r="BC139" s="260"/>
      <c r="BD139" s="260"/>
      <c r="BE139" s="260"/>
      <c r="BF139" s="260"/>
      <c r="BG139" s="260"/>
      <c r="BH139" s="260"/>
      <c r="BI139" s="260"/>
      <c r="BJ139" s="260"/>
      <c r="BK139" s="260"/>
      <c r="BL139" s="260"/>
      <c r="BM139" s="260"/>
      <c r="BN139" s="260"/>
      <c r="BO139" s="260"/>
      <c r="BP139" s="260"/>
      <c r="BQ139" s="260"/>
      <c r="BR139" s="260"/>
      <c r="BS139" s="260"/>
      <c r="BT139" s="260"/>
      <c r="BU139" s="260"/>
      <c r="BV139" s="260"/>
      <c r="BW139" s="260"/>
      <c r="BX139" s="260"/>
      <c r="BY139" s="260"/>
      <c r="BZ139" s="260"/>
      <c r="CA139" s="260"/>
      <c r="CB139" s="260"/>
      <c r="CC139" s="260"/>
      <c r="CD139" s="260"/>
      <c r="CE139" s="260"/>
      <c r="CF139" s="260"/>
      <c r="CG139" s="260"/>
      <c r="CH139" s="260"/>
      <c r="CI139" s="260"/>
      <c r="CJ139" s="260"/>
      <c r="CK139" s="260"/>
      <c r="CL139" s="260"/>
      <c r="CM139" s="260"/>
      <c r="CN139" s="260"/>
      <c r="CO139" s="260"/>
      <c r="CP139" s="260"/>
      <c r="CQ139" s="260"/>
      <c r="CR139" s="260"/>
      <c r="CS139" s="260"/>
      <c r="CT139" s="260"/>
    </row>
    <row r="140" spans="1:98" s="393" customFormat="1" ht="11.25">
      <c r="A140" s="390"/>
      <c r="B140" s="391"/>
      <c r="C140" s="392"/>
      <c r="D140" s="391"/>
      <c r="G140" s="457"/>
      <c r="H140" s="457"/>
      <c r="I140" s="478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  <c r="AM140" s="260"/>
      <c r="AN140" s="260"/>
      <c r="AO140" s="260"/>
      <c r="AP140" s="260"/>
      <c r="AQ140" s="260"/>
      <c r="AR140" s="260"/>
      <c r="AS140" s="260"/>
      <c r="AT140" s="260"/>
      <c r="AU140" s="260"/>
      <c r="AV140" s="260"/>
      <c r="AW140" s="260"/>
      <c r="AX140" s="260"/>
      <c r="AY140" s="260"/>
      <c r="AZ140" s="260"/>
      <c r="BA140" s="260"/>
      <c r="BB140" s="260"/>
      <c r="BC140" s="260"/>
      <c r="BD140" s="260"/>
      <c r="BE140" s="260"/>
      <c r="BF140" s="260"/>
      <c r="BG140" s="260"/>
      <c r="BH140" s="260"/>
      <c r="BI140" s="260"/>
      <c r="BJ140" s="260"/>
      <c r="BK140" s="260"/>
      <c r="BL140" s="260"/>
      <c r="BM140" s="260"/>
      <c r="BN140" s="260"/>
      <c r="BO140" s="260"/>
      <c r="BP140" s="260"/>
      <c r="BQ140" s="260"/>
      <c r="BR140" s="260"/>
      <c r="BS140" s="260"/>
      <c r="BT140" s="260"/>
      <c r="BU140" s="260"/>
      <c r="BV140" s="260"/>
      <c r="BW140" s="260"/>
      <c r="BX140" s="260"/>
      <c r="BY140" s="260"/>
      <c r="BZ140" s="260"/>
      <c r="CA140" s="260"/>
      <c r="CB140" s="260"/>
      <c r="CC140" s="260"/>
      <c r="CD140" s="260"/>
      <c r="CE140" s="260"/>
      <c r="CF140" s="260"/>
      <c r="CG140" s="260"/>
      <c r="CH140" s="260"/>
      <c r="CI140" s="260"/>
      <c r="CJ140" s="260"/>
      <c r="CK140" s="260"/>
      <c r="CL140" s="260"/>
      <c r="CM140" s="260"/>
      <c r="CN140" s="260"/>
      <c r="CO140" s="260"/>
      <c r="CP140" s="260"/>
      <c r="CQ140" s="260"/>
      <c r="CR140" s="260"/>
      <c r="CS140" s="260"/>
      <c r="CT140" s="260"/>
    </row>
    <row r="141" spans="1:98" s="393" customFormat="1" ht="11.25">
      <c r="A141" s="390"/>
      <c r="B141" s="391"/>
      <c r="C141" s="392"/>
      <c r="D141" s="391"/>
      <c r="G141" s="457"/>
      <c r="H141" s="457"/>
      <c r="I141" s="478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  <c r="AM141" s="260"/>
      <c r="AN141" s="260"/>
      <c r="AO141" s="260"/>
      <c r="AP141" s="260"/>
      <c r="AQ141" s="260"/>
      <c r="AR141" s="260"/>
      <c r="AS141" s="260"/>
      <c r="AT141" s="260"/>
      <c r="AU141" s="260"/>
      <c r="AV141" s="260"/>
      <c r="AW141" s="260"/>
      <c r="AX141" s="260"/>
      <c r="AY141" s="260"/>
      <c r="AZ141" s="260"/>
      <c r="BA141" s="260"/>
      <c r="BB141" s="260"/>
      <c r="BC141" s="260"/>
      <c r="BD141" s="260"/>
      <c r="BE141" s="260"/>
      <c r="BF141" s="260"/>
      <c r="BG141" s="260"/>
      <c r="BH141" s="260"/>
      <c r="BI141" s="260"/>
      <c r="BJ141" s="260"/>
      <c r="BK141" s="260"/>
      <c r="BL141" s="260"/>
      <c r="BM141" s="260"/>
      <c r="BN141" s="260"/>
      <c r="BO141" s="260"/>
      <c r="BP141" s="260"/>
      <c r="BQ141" s="260"/>
      <c r="BR141" s="260"/>
      <c r="BS141" s="260"/>
      <c r="BT141" s="260"/>
      <c r="BU141" s="260"/>
      <c r="BV141" s="260"/>
      <c r="BW141" s="260"/>
      <c r="BX141" s="260"/>
      <c r="BY141" s="260"/>
      <c r="BZ141" s="260"/>
      <c r="CA141" s="260"/>
      <c r="CB141" s="260"/>
      <c r="CC141" s="260"/>
      <c r="CD141" s="260"/>
      <c r="CE141" s="260"/>
      <c r="CF141" s="260"/>
      <c r="CG141" s="260"/>
      <c r="CH141" s="260"/>
      <c r="CI141" s="260"/>
      <c r="CJ141" s="260"/>
      <c r="CK141" s="260"/>
      <c r="CL141" s="260"/>
      <c r="CM141" s="260"/>
      <c r="CN141" s="260"/>
      <c r="CO141" s="260"/>
      <c r="CP141" s="260"/>
      <c r="CQ141" s="260"/>
      <c r="CR141" s="260"/>
      <c r="CS141" s="260"/>
      <c r="CT141" s="260"/>
    </row>
    <row r="142" spans="1:98" s="393" customFormat="1" ht="11.25">
      <c r="A142" s="390"/>
      <c r="B142" s="391"/>
      <c r="C142" s="392"/>
      <c r="D142" s="391"/>
      <c r="G142" s="457"/>
      <c r="H142" s="457"/>
      <c r="I142" s="478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  <c r="AM142" s="260"/>
      <c r="AN142" s="260"/>
      <c r="AO142" s="260"/>
      <c r="AP142" s="260"/>
      <c r="AQ142" s="260"/>
      <c r="AR142" s="260"/>
      <c r="AS142" s="260"/>
      <c r="AT142" s="260"/>
      <c r="AU142" s="260"/>
      <c r="AV142" s="260"/>
      <c r="AW142" s="260"/>
      <c r="AX142" s="260"/>
      <c r="AY142" s="260"/>
      <c r="AZ142" s="260"/>
      <c r="BA142" s="260"/>
      <c r="BB142" s="260"/>
      <c r="BC142" s="260"/>
      <c r="BD142" s="260"/>
      <c r="BE142" s="260"/>
      <c r="BF142" s="260"/>
      <c r="BG142" s="260"/>
      <c r="BH142" s="260"/>
      <c r="BI142" s="260"/>
      <c r="BJ142" s="260"/>
      <c r="BK142" s="260"/>
      <c r="BL142" s="260"/>
      <c r="BM142" s="260"/>
      <c r="BN142" s="260"/>
      <c r="BO142" s="260"/>
      <c r="BP142" s="260"/>
      <c r="BQ142" s="260"/>
      <c r="BR142" s="260"/>
      <c r="BS142" s="260"/>
      <c r="BT142" s="260"/>
      <c r="BU142" s="260"/>
      <c r="BV142" s="260"/>
      <c r="BW142" s="260"/>
      <c r="BX142" s="260"/>
      <c r="BY142" s="260"/>
      <c r="BZ142" s="260"/>
      <c r="CA142" s="260"/>
      <c r="CB142" s="260"/>
      <c r="CC142" s="260"/>
      <c r="CD142" s="260"/>
      <c r="CE142" s="260"/>
      <c r="CF142" s="260"/>
      <c r="CG142" s="260"/>
      <c r="CH142" s="260"/>
      <c r="CI142" s="260"/>
      <c r="CJ142" s="260"/>
      <c r="CK142" s="260"/>
      <c r="CL142" s="260"/>
      <c r="CM142" s="260"/>
      <c r="CN142" s="260"/>
      <c r="CO142" s="260"/>
      <c r="CP142" s="260"/>
      <c r="CQ142" s="260"/>
      <c r="CR142" s="260"/>
      <c r="CS142" s="260"/>
      <c r="CT142" s="260"/>
    </row>
    <row r="143" spans="1:98" s="393" customFormat="1" ht="11.25">
      <c r="A143" s="390"/>
      <c r="B143" s="391"/>
      <c r="C143" s="392"/>
      <c r="D143" s="391"/>
      <c r="G143" s="457"/>
      <c r="H143" s="457"/>
      <c r="I143" s="478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  <c r="AM143" s="260"/>
      <c r="AN143" s="260"/>
      <c r="AO143" s="260"/>
      <c r="AP143" s="260"/>
      <c r="AQ143" s="260"/>
      <c r="AR143" s="260"/>
      <c r="AS143" s="260"/>
      <c r="AT143" s="260"/>
      <c r="AU143" s="260"/>
      <c r="AV143" s="260"/>
      <c r="AW143" s="260"/>
      <c r="AX143" s="260"/>
      <c r="AY143" s="260"/>
      <c r="AZ143" s="260"/>
      <c r="BA143" s="260"/>
      <c r="BB143" s="260"/>
      <c r="BC143" s="260"/>
      <c r="BD143" s="260"/>
      <c r="BE143" s="260"/>
      <c r="BF143" s="260"/>
      <c r="BG143" s="260"/>
      <c r="BH143" s="260"/>
      <c r="BI143" s="260"/>
      <c r="BJ143" s="260"/>
      <c r="BK143" s="260"/>
      <c r="BL143" s="260"/>
      <c r="BM143" s="260"/>
      <c r="BN143" s="260"/>
      <c r="BO143" s="260"/>
      <c r="BP143" s="260"/>
      <c r="BQ143" s="260"/>
      <c r="BR143" s="260"/>
      <c r="BS143" s="260"/>
      <c r="BT143" s="260"/>
      <c r="BU143" s="260"/>
      <c r="BV143" s="260"/>
      <c r="BW143" s="260"/>
      <c r="BX143" s="260"/>
      <c r="BY143" s="260"/>
      <c r="BZ143" s="260"/>
      <c r="CA143" s="260"/>
      <c r="CB143" s="260"/>
      <c r="CC143" s="260"/>
      <c r="CD143" s="260"/>
      <c r="CE143" s="260"/>
      <c r="CF143" s="260"/>
      <c r="CG143" s="260"/>
      <c r="CH143" s="260"/>
      <c r="CI143" s="260"/>
      <c r="CJ143" s="260"/>
      <c r="CK143" s="260"/>
      <c r="CL143" s="260"/>
      <c r="CM143" s="260"/>
      <c r="CN143" s="260"/>
      <c r="CO143" s="260"/>
      <c r="CP143" s="260"/>
      <c r="CQ143" s="260"/>
      <c r="CR143" s="260"/>
      <c r="CS143" s="260"/>
      <c r="CT143" s="260"/>
    </row>
    <row r="144" spans="1:98" s="393" customFormat="1" ht="11.25">
      <c r="A144" s="390"/>
      <c r="B144" s="391"/>
      <c r="C144" s="392"/>
      <c r="D144" s="391"/>
      <c r="G144" s="388"/>
      <c r="H144" s="389"/>
      <c r="I144" s="478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0"/>
      <c r="AM144" s="260"/>
      <c r="AN144" s="260"/>
      <c r="AO144" s="260"/>
      <c r="AP144" s="260"/>
      <c r="AQ144" s="260"/>
      <c r="AR144" s="260"/>
      <c r="AS144" s="260"/>
      <c r="AT144" s="260"/>
      <c r="AU144" s="260"/>
      <c r="AV144" s="260"/>
      <c r="AW144" s="260"/>
      <c r="AX144" s="260"/>
      <c r="AY144" s="260"/>
      <c r="AZ144" s="260"/>
      <c r="BA144" s="260"/>
      <c r="BB144" s="260"/>
      <c r="BC144" s="260"/>
      <c r="BD144" s="260"/>
      <c r="BE144" s="260"/>
      <c r="BF144" s="260"/>
      <c r="BG144" s="260"/>
      <c r="BH144" s="260"/>
      <c r="BI144" s="260"/>
      <c r="BJ144" s="260"/>
      <c r="BK144" s="260"/>
      <c r="BL144" s="260"/>
      <c r="BM144" s="260"/>
      <c r="BN144" s="260"/>
      <c r="BO144" s="260"/>
      <c r="BP144" s="260"/>
      <c r="BQ144" s="260"/>
      <c r="BR144" s="260"/>
      <c r="BS144" s="260"/>
      <c r="BT144" s="260"/>
      <c r="BU144" s="260"/>
      <c r="BV144" s="260"/>
      <c r="BW144" s="260"/>
      <c r="BX144" s="260"/>
      <c r="BY144" s="260"/>
      <c r="BZ144" s="260"/>
      <c r="CA144" s="260"/>
      <c r="CB144" s="260"/>
      <c r="CC144" s="260"/>
      <c r="CD144" s="260"/>
      <c r="CE144" s="260"/>
      <c r="CF144" s="260"/>
      <c r="CG144" s="260"/>
      <c r="CH144" s="260"/>
      <c r="CI144" s="260"/>
      <c r="CJ144" s="260"/>
      <c r="CK144" s="260"/>
      <c r="CL144" s="260"/>
      <c r="CM144" s="260"/>
      <c r="CN144" s="260"/>
      <c r="CO144" s="260"/>
      <c r="CP144" s="260"/>
      <c r="CQ144" s="260"/>
      <c r="CR144" s="260"/>
      <c r="CS144" s="260"/>
      <c r="CT144" s="260"/>
    </row>
    <row r="145" spans="1:98" s="393" customFormat="1" ht="11.25">
      <c r="A145" s="390"/>
      <c r="B145" s="391"/>
      <c r="C145" s="392"/>
      <c r="D145" s="391"/>
      <c r="G145" s="388"/>
      <c r="H145" s="389"/>
      <c r="I145" s="478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  <c r="AM145" s="260"/>
      <c r="AN145" s="260"/>
      <c r="AO145" s="260"/>
      <c r="AP145" s="260"/>
      <c r="AQ145" s="260"/>
      <c r="AR145" s="260"/>
      <c r="AS145" s="260"/>
      <c r="AT145" s="260"/>
      <c r="AU145" s="260"/>
      <c r="AV145" s="260"/>
      <c r="AW145" s="260"/>
      <c r="AX145" s="260"/>
      <c r="AY145" s="260"/>
      <c r="AZ145" s="260"/>
      <c r="BA145" s="260"/>
      <c r="BB145" s="260"/>
      <c r="BC145" s="260"/>
      <c r="BD145" s="260"/>
      <c r="BE145" s="260"/>
      <c r="BF145" s="260"/>
      <c r="BG145" s="260"/>
      <c r="BH145" s="260"/>
      <c r="BI145" s="260"/>
      <c r="BJ145" s="260"/>
      <c r="BK145" s="260"/>
      <c r="BL145" s="260"/>
      <c r="BM145" s="260"/>
      <c r="BN145" s="260"/>
      <c r="BO145" s="260"/>
      <c r="BP145" s="260"/>
      <c r="BQ145" s="260"/>
      <c r="BR145" s="260"/>
      <c r="BS145" s="260"/>
      <c r="BT145" s="260"/>
      <c r="BU145" s="260"/>
      <c r="BV145" s="260"/>
      <c r="BW145" s="260"/>
      <c r="BX145" s="260"/>
      <c r="BY145" s="260"/>
      <c r="BZ145" s="260"/>
      <c r="CA145" s="260"/>
      <c r="CB145" s="260"/>
      <c r="CC145" s="260"/>
      <c r="CD145" s="260"/>
      <c r="CE145" s="260"/>
      <c r="CF145" s="260"/>
      <c r="CG145" s="260"/>
      <c r="CH145" s="260"/>
      <c r="CI145" s="260"/>
      <c r="CJ145" s="260"/>
      <c r="CK145" s="260"/>
      <c r="CL145" s="260"/>
      <c r="CM145" s="260"/>
      <c r="CN145" s="260"/>
      <c r="CO145" s="260"/>
      <c r="CP145" s="260"/>
      <c r="CQ145" s="260"/>
      <c r="CR145" s="260"/>
      <c r="CS145" s="260"/>
      <c r="CT145" s="260"/>
    </row>
    <row r="146" spans="1:98" s="393" customFormat="1" ht="11.25">
      <c r="A146" s="390"/>
      <c r="B146" s="391"/>
      <c r="C146" s="392"/>
      <c r="D146" s="391"/>
      <c r="G146" s="388"/>
      <c r="H146" s="389"/>
      <c r="I146" s="479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  <c r="AM146" s="260"/>
      <c r="AN146" s="260"/>
      <c r="AO146" s="260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260"/>
      <c r="AZ146" s="260"/>
      <c r="BA146" s="260"/>
      <c r="BB146" s="260"/>
      <c r="BC146" s="260"/>
      <c r="BD146" s="260"/>
      <c r="BE146" s="260"/>
      <c r="BF146" s="260"/>
      <c r="BG146" s="260"/>
      <c r="BH146" s="260"/>
      <c r="BI146" s="260"/>
      <c r="BJ146" s="260"/>
      <c r="BK146" s="260"/>
      <c r="BL146" s="260"/>
      <c r="BM146" s="260"/>
      <c r="BN146" s="260"/>
      <c r="BO146" s="260"/>
      <c r="BP146" s="260"/>
      <c r="BQ146" s="260"/>
      <c r="BR146" s="260"/>
      <c r="BS146" s="260"/>
      <c r="BT146" s="260"/>
      <c r="BU146" s="260"/>
      <c r="BV146" s="260"/>
      <c r="BW146" s="260"/>
      <c r="BX146" s="260"/>
      <c r="BY146" s="260"/>
      <c r="BZ146" s="260"/>
      <c r="CA146" s="260"/>
      <c r="CB146" s="260"/>
      <c r="CC146" s="260"/>
      <c r="CD146" s="260"/>
      <c r="CE146" s="260"/>
      <c r="CF146" s="260"/>
      <c r="CG146" s="260"/>
      <c r="CH146" s="260"/>
      <c r="CI146" s="260"/>
      <c r="CJ146" s="260"/>
      <c r="CK146" s="260"/>
      <c r="CL146" s="260"/>
      <c r="CM146" s="260"/>
      <c r="CN146" s="260"/>
      <c r="CO146" s="260"/>
      <c r="CP146" s="260"/>
      <c r="CQ146" s="260"/>
      <c r="CR146" s="260"/>
      <c r="CS146" s="260"/>
      <c r="CT146" s="260"/>
    </row>
    <row r="147" spans="1:98" s="393" customFormat="1" ht="11.25">
      <c r="A147" s="390"/>
      <c r="B147" s="391"/>
      <c r="C147" s="392"/>
      <c r="D147" s="391"/>
      <c r="G147" s="395"/>
      <c r="H147" s="396"/>
      <c r="I147" s="479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  <c r="AM147" s="260"/>
      <c r="AN147" s="260"/>
      <c r="AO147" s="260"/>
      <c r="AP147" s="260"/>
      <c r="AQ147" s="260"/>
      <c r="AR147" s="260"/>
      <c r="AS147" s="260"/>
      <c r="AT147" s="260"/>
      <c r="AU147" s="260"/>
      <c r="AV147" s="260"/>
      <c r="AW147" s="260"/>
      <c r="AX147" s="260"/>
      <c r="AY147" s="260"/>
      <c r="AZ147" s="260"/>
      <c r="BA147" s="260"/>
      <c r="BB147" s="260"/>
      <c r="BC147" s="260"/>
      <c r="BD147" s="260"/>
      <c r="BE147" s="260"/>
      <c r="BF147" s="260"/>
      <c r="BG147" s="260"/>
      <c r="BH147" s="260"/>
      <c r="BI147" s="260"/>
      <c r="BJ147" s="260"/>
      <c r="BK147" s="260"/>
      <c r="BL147" s="260"/>
      <c r="BM147" s="260"/>
      <c r="BN147" s="260"/>
      <c r="BO147" s="260"/>
      <c r="BP147" s="260"/>
      <c r="BQ147" s="260"/>
      <c r="BR147" s="260"/>
      <c r="BS147" s="260"/>
      <c r="BT147" s="260"/>
      <c r="BU147" s="260"/>
      <c r="BV147" s="260"/>
      <c r="BW147" s="260"/>
      <c r="BX147" s="260"/>
      <c r="BY147" s="260"/>
      <c r="BZ147" s="260"/>
      <c r="CA147" s="260"/>
      <c r="CB147" s="260"/>
      <c r="CC147" s="260"/>
      <c r="CD147" s="260"/>
      <c r="CE147" s="260"/>
      <c r="CF147" s="260"/>
      <c r="CG147" s="260"/>
      <c r="CH147" s="260"/>
      <c r="CI147" s="260"/>
      <c r="CJ147" s="260"/>
      <c r="CK147" s="260"/>
      <c r="CL147" s="260"/>
      <c r="CM147" s="260"/>
      <c r="CN147" s="260"/>
      <c r="CO147" s="260"/>
      <c r="CP147" s="260"/>
      <c r="CQ147" s="260"/>
      <c r="CR147" s="260"/>
      <c r="CS147" s="260"/>
      <c r="CT147" s="260"/>
    </row>
    <row r="148" spans="4:5" ht="11.25">
      <c r="D148" s="391"/>
      <c r="E148" s="393"/>
    </row>
    <row r="149" spans="4:5" ht="11.25">
      <c r="D149" s="391"/>
      <c r="E149" s="393"/>
    </row>
  </sheetData>
  <mergeCells count="1">
    <mergeCell ref="A6:F6"/>
  </mergeCells>
  <printOptions/>
  <pageMargins left="0.92" right="0.73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1"/>
  <sheetViews>
    <sheetView showZeros="0" tabSelected="1" workbookViewId="0" topLeftCell="A1">
      <selection activeCell="AB17" sqref="AB17"/>
    </sheetView>
  </sheetViews>
  <sheetFormatPr defaultColWidth="9.00390625" defaultRowHeight="12.75"/>
  <cols>
    <col min="1" max="1" width="2.625" style="223" customWidth="1"/>
    <col min="2" max="10" width="6.875" style="223" hidden="1" customWidth="1"/>
    <col min="11" max="11" width="10.00390625" style="223" hidden="1" customWidth="1"/>
    <col min="12" max="12" width="6.00390625" style="240" customWidth="1"/>
    <col min="13" max="13" width="37.875" style="224" customWidth="1"/>
    <col min="14" max="14" width="7.75390625" style="240" customWidth="1"/>
    <col min="15" max="15" width="3.875" style="223" customWidth="1"/>
    <col min="16" max="16" width="8.375" style="231" customWidth="1"/>
    <col min="17" max="17" width="13.25390625" style="225" hidden="1" customWidth="1"/>
    <col min="18" max="18" width="13.00390625" style="226" hidden="1" customWidth="1"/>
    <col min="19" max="19" width="14.25390625" style="227" hidden="1" customWidth="1"/>
    <col min="20" max="20" width="13.375" style="219" hidden="1" customWidth="1"/>
    <col min="21" max="21" width="1.25" style="219" hidden="1" customWidth="1"/>
    <col min="22" max="22" width="7.75390625" style="221" customWidth="1"/>
    <col min="23" max="23" width="10.375" style="219" customWidth="1"/>
    <col min="24" max="24" width="9.75390625" style="236" customWidth="1"/>
    <col min="25" max="25" width="8.875" style="186" customWidth="1"/>
    <col min="26" max="29" width="8.75390625" style="69" customWidth="1"/>
    <col min="30" max="30" width="8.75390625" style="66" customWidth="1"/>
    <col min="31" max="16384" width="8.00390625" style="173" customWidth="1"/>
  </cols>
  <sheetData>
    <row r="1" spans="1:24" ht="12.75" customHeight="1">
      <c r="A1" s="45" t="s">
        <v>3</v>
      </c>
      <c r="B1" s="46"/>
      <c r="C1" s="46"/>
      <c r="D1" s="47"/>
      <c r="E1" s="47"/>
      <c r="F1" s="46" t="s">
        <v>27</v>
      </c>
      <c r="G1" s="46"/>
      <c r="H1" s="46" t="str">
        <f>'[1]τεχν. εκθεση'!G1</f>
        <v>Θ. ΖΙΑΚΑ</v>
      </c>
      <c r="I1" s="46"/>
      <c r="J1" s="48"/>
      <c r="K1" s="48"/>
      <c r="L1" s="182"/>
      <c r="M1" s="49"/>
      <c r="N1" s="555" t="s">
        <v>25</v>
      </c>
      <c r="O1" s="556"/>
      <c r="P1" s="557"/>
      <c r="Q1" s="51"/>
      <c r="R1" s="52"/>
      <c r="S1" s="53"/>
      <c r="T1" s="54"/>
      <c r="U1" s="54"/>
      <c r="V1" s="211" t="s">
        <v>58</v>
      </c>
      <c r="W1" s="54"/>
      <c r="X1" s="70"/>
    </row>
    <row r="2" spans="1:30" s="220" customFormat="1" ht="12.75" customHeight="1">
      <c r="A2" s="55" t="s">
        <v>33</v>
      </c>
      <c r="B2" s="46"/>
      <c r="C2" s="46"/>
      <c r="D2" s="47"/>
      <c r="E2" s="47"/>
      <c r="F2" s="47" t="s">
        <v>6</v>
      </c>
      <c r="G2" s="56" t="str">
        <f>'[1]τεχν. εκθεση'!G2</f>
        <v>ΑΠΟΚΑΤΑΣΤΑΣΗ  ΟΔΙΚΟΥ ΔΙΚΤΥΟΥ</v>
      </c>
      <c r="H2" s="56"/>
      <c r="I2" s="56"/>
      <c r="J2" s="50"/>
      <c r="K2" s="50"/>
      <c r="L2" s="182"/>
      <c r="M2" s="49"/>
      <c r="N2" s="182"/>
      <c r="O2" s="50"/>
      <c r="P2" s="213"/>
      <c r="Q2" s="51"/>
      <c r="R2" s="184"/>
      <c r="S2" s="53"/>
      <c r="T2" s="57"/>
      <c r="U2" s="57"/>
      <c r="V2" s="212"/>
      <c r="W2" s="57"/>
      <c r="X2" s="70"/>
      <c r="Y2" s="186"/>
      <c r="Z2" s="186"/>
      <c r="AA2" s="186"/>
      <c r="AB2" s="186"/>
      <c r="AC2" s="186"/>
      <c r="AD2" s="444"/>
    </row>
    <row r="3" spans="1:30" s="220" customFormat="1" ht="12.75" customHeight="1">
      <c r="A3" s="55" t="s">
        <v>28</v>
      </c>
      <c r="B3" s="46"/>
      <c r="C3" s="46"/>
      <c r="D3" s="47"/>
      <c r="E3" s="47"/>
      <c r="F3" s="47"/>
      <c r="G3" s="56"/>
      <c r="H3" s="56"/>
      <c r="I3" s="56"/>
      <c r="J3" s="48"/>
      <c r="K3" s="48"/>
      <c r="L3" s="182"/>
      <c r="M3" s="49"/>
      <c r="N3" s="182"/>
      <c r="O3" s="185"/>
      <c r="P3" s="214"/>
      <c r="Q3" s="183"/>
      <c r="R3" s="184"/>
      <c r="S3" s="53"/>
      <c r="T3" s="57"/>
      <c r="U3" s="57"/>
      <c r="V3" s="212"/>
      <c r="W3" s="70"/>
      <c r="X3" s="70"/>
      <c r="Y3" s="186"/>
      <c r="Z3" s="186"/>
      <c r="AA3" s="186"/>
      <c r="AB3" s="186"/>
      <c r="AC3" s="186"/>
      <c r="AD3" s="444"/>
    </row>
    <row r="4" spans="1:30" s="220" customFormat="1" ht="13.5" customHeight="1">
      <c r="A4" s="58" t="s">
        <v>29</v>
      </c>
      <c r="B4" s="46"/>
      <c r="C4" s="46"/>
      <c r="D4" s="59"/>
      <c r="E4" s="59"/>
      <c r="F4" s="59"/>
      <c r="G4" s="59"/>
      <c r="H4" s="59"/>
      <c r="I4" s="59"/>
      <c r="J4" s="48"/>
      <c r="K4" s="48"/>
      <c r="L4" s="182"/>
      <c r="M4" s="50"/>
      <c r="N4" s="170" t="s">
        <v>30</v>
      </c>
      <c r="O4" s="565" t="str">
        <f>προμετρηση!G1</f>
        <v>ΑΠΟΚΑΤΑΣΤΑΣΗ ΦΘΟΡΩΝ ΟΔΟΣΤΡΩ-</v>
      </c>
      <c r="P4" s="566"/>
      <c r="Q4" s="566"/>
      <c r="R4" s="566"/>
      <c r="S4" s="566"/>
      <c r="T4" s="566"/>
      <c r="U4" s="566"/>
      <c r="V4" s="566"/>
      <c r="W4" s="566"/>
      <c r="X4" s="567"/>
      <c r="Y4" s="186"/>
      <c r="Z4" s="186"/>
      <c r="AA4" s="186"/>
      <c r="AB4" s="186"/>
      <c r="AC4" s="186"/>
      <c r="AD4" s="444"/>
    </row>
    <row r="5" spans="1:30" s="220" customFormat="1" ht="13.5" customHeight="1">
      <c r="A5" s="45"/>
      <c r="B5" s="46"/>
      <c r="C5" s="46"/>
      <c r="D5" s="47"/>
      <c r="E5" s="47"/>
      <c r="F5" s="47"/>
      <c r="G5" s="47"/>
      <c r="H5" s="47"/>
      <c r="I5" s="47"/>
      <c r="J5" s="48"/>
      <c r="K5" s="48"/>
      <c r="L5" s="182"/>
      <c r="M5" s="49"/>
      <c r="N5" s="182"/>
      <c r="O5" s="563" t="str">
        <f>προμετρηση!G2</f>
        <v>ΜΑΤΩΝ (ΑΣΦΑΛΤΙΚΑ) Τ.Κ. ΚΡΑΝΙΑΣ</v>
      </c>
      <c r="P5" s="564"/>
      <c r="Q5" s="564"/>
      <c r="R5" s="564"/>
      <c r="S5" s="564"/>
      <c r="T5" s="564"/>
      <c r="U5" s="564"/>
      <c r="V5" s="564"/>
      <c r="W5" s="564"/>
      <c r="X5" s="276"/>
      <c r="Y5" s="186"/>
      <c r="Z5" s="186"/>
      <c r="AA5" s="186"/>
      <c r="AB5" s="186"/>
      <c r="AC5" s="186"/>
      <c r="AD5" s="444"/>
    </row>
    <row r="6" spans="1:30" s="220" customFormat="1" ht="13.5" customHeight="1" thickBot="1">
      <c r="A6" s="50" t="s">
        <v>34</v>
      </c>
      <c r="B6" s="46"/>
      <c r="C6" s="46"/>
      <c r="D6" s="47"/>
      <c r="E6" s="47"/>
      <c r="F6" s="47"/>
      <c r="G6" s="47"/>
      <c r="H6" s="47"/>
      <c r="I6" s="47"/>
      <c r="J6" s="48"/>
      <c r="K6" s="48"/>
      <c r="L6" s="182"/>
      <c r="M6" s="241" t="str">
        <f>'ΕΞΩΦΥ ΣΩΣ'!C8</f>
        <v>77/2018</v>
      </c>
      <c r="N6" s="182"/>
      <c r="O6" s="273" t="str">
        <f>προμετρηση!G3</f>
        <v>ΠΕΡΙΒΟΛΙΟΥ</v>
      </c>
      <c r="P6" s="274"/>
      <c r="Q6" s="274"/>
      <c r="R6" s="274"/>
      <c r="S6" s="274"/>
      <c r="T6" s="274"/>
      <c r="U6" s="274"/>
      <c r="V6" s="274"/>
      <c r="W6" s="275"/>
      <c r="X6" s="57"/>
      <c r="Y6" s="186"/>
      <c r="Z6" s="186"/>
      <c r="AA6" s="186"/>
      <c r="AB6" s="186"/>
      <c r="AC6" s="186"/>
      <c r="AD6" s="444"/>
    </row>
    <row r="7" spans="1:30" s="220" customFormat="1" ht="12.75" customHeight="1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182"/>
      <c r="M7" s="558" t="s">
        <v>124</v>
      </c>
      <c r="N7" s="559"/>
      <c r="O7" s="559"/>
      <c r="P7" s="560">
        <f>X28</f>
        <v>74400</v>
      </c>
      <c r="Q7" s="561"/>
      <c r="R7" s="561"/>
      <c r="S7" s="561"/>
      <c r="T7" s="561"/>
      <c r="U7" s="561"/>
      <c r="V7" s="562"/>
      <c r="W7" s="237"/>
      <c r="X7" s="70"/>
      <c r="Y7" s="186"/>
      <c r="Z7" s="186"/>
      <c r="AA7" s="186"/>
      <c r="AB7" s="186"/>
      <c r="AC7" s="186"/>
      <c r="AD7" s="444"/>
    </row>
    <row r="8" spans="1:24" ht="12" thickBo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418"/>
      <c r="M8" s="194"/>
      <c r="N8" s="238"/>
      <c r="O8" s="195"/>
      <c r="P8" s="215"/>
      <c r="Q8" s="196"/>
      <c r="R8" s="197"/>
      <c r="S8" s="198" t="s">
        <v>50</v>
      </c>
      <c r="T8" s="199"/>
      <c r="U8" s="199"/>
      <c r="V8" s="199"/>
      <c r="W8" s="61"/>
      <c r="X8" s="166"/>
    </row>
    <row r="9" spans="1:29" s="66" customFormat="1" ht="12.75" customHeight="1">
      <c r="A9" s="571" t="s">
        <v>37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573" t="s">
        <v>39</v>
      </c>
      <c r="M9" s="573" t="s">
        <v>40</v>
      </c>
      <c r="N9" s="169" t="s">
        <v>41</v>
      </c>
      <c r="O9" s="573" t="s">
        <v>31</v>
      </c>
      <c r="P9" s="578" t="s">
        <v>45</v>
      </c>
      <c r="Q9" s="200" t="s">
        <v>43</v>
      </c>
      <c r="R9" s="201" t="s">
        <v>44</v>
      </c>
      <c r="S9" s="86"/>
      <c r="T9" s="202" t="s">
        <v>43</v>
      </c>
      <c r="U9" s="203" t="s">
        <v>44</v>
      </c>
      <c r="V9" s="581" t="s">
        <v>42</v>
      </c>
      <c r="W9" s="578" t="s">
        <v>44</v>
      </c>
      <c r="X9" s="580"/>
      <c r="Y9" s="186"/>
      <c r="Z9" s="69"/>
      <c r="AA9" s="69"/>
      <c r="AB9" s="69"/>
      <c r="AC9" s="69"/>
    </row>
    <row r="10" spans="1:29" s="66" customFormat="1" ht="19.5" customHeight="1" thickBot="1">
      <c r="A10" s="572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574"/>
      <c r="M10" s="574"/>
      <c r="N10" s="171" t="s">
        <v>46</v>
      </c>
      <c r="O10" s="574"/>
      <c r="P10" s="574"/>
      <c r="Q10" s="204" t="s">
        <v>47</v>
      </c>
      <c r="R10" s="205" t="s">
        <v>48</v>
      </c>
      <c r="S10" s="87" t="s">
        <v>49</v>
      </c>
      <c r="T10" s="88" t="s">
        <v>47</v>
      </c>
      <c r="U10" s="206" t="s">
        <v>48</v>
      </c>
      <c r="V10" s="582"/>
      <c r="W10" s="88" t="s">
        <v>48</v>
      </c>
      <c r="X10" s="89" t="s">
        <v>49</v>
      </c>
      <c r="Y10" s="186"/>
      <c r="Z10" s="69"/>
      <c r="AA10" s="69"/>
      <c r="AB10" s="69"/>
      <c r="AC10" s="69"/>
    </row>
    <row r="11" spans="1:29" s="210" customFormat="1" ht="10.5">
      <c r="A11" s="410"/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9"/>
      <c r="M11" s="411"/>
      <c r="N11" s="412"/>
      <c r="O11" s="410"/>
      <c r="P11" s="413"/>
      <c r="Q11" s="413"/>
      <c r="R11" s="414"/>
      <c r="S11" s="415"/>
      <c r="T11" s="416"/>
      <c r="U11" s="416"/>
      <c r="V11" s="416"/>
      <c r="W11" s="416"/>
      <c r="X11" s="417"/>
      <c r="Y11" s="209"/>
      <c r="Z11" s="65"/>
      <c r="AA11" s="65"/>
      <c r="AB11" s="65"/>
      <c r="AC11" s="65"/>
    </row>
    <row r="12" spans="1:29" s="192" customFormat="1" ht="12" thickBot="1">
      <c r="A12" s="424"/>
      <c r="B12" s="424"/>
      <c r="C12" s="424"/>
      <c r="D12" s="424"/>
      <c r="E12" s="424"/>
      <c r="F12" s="424"/>
      <c r="G12" s="425"/>
      <c r="H12" s="425"/>
      <c r="I12" s="425"/>
      <c r="J12" s="425"/>
      <c r="K12" s="424"/>
      <c r="L12" s="575" t="s">
        <v>155</v>
      </c>
      <c r="M12" s="575"/>
      <c r="N12" s="575"/>
      <c r="O12" s="575"/>
      <c r="P12" s="426"/>
      <c r="Q12" s="427"/>
      <c r="R12" s="428"/>
      <c r="S12" s="428"/>
      <c r="T12" s="428"/>
      <c r="U12" s="427"/>
      <c r="V12" s="428"/>
      <c r="W12" s="429"/>
      <c r="X12" s="430"/>
      <c r="Y12" s="252"/>
      <c r="Z12" s="193"/>
      <c r="AA12" s="193"/>
      <c r="AB12" s="193"/>
      <c r="AC12" s="193"/>
    </row>
    <row r="13" spans="1:33" s="192" customFormat="1" ht="21">
      <c r="A13" s="502">
        <v>1</v>
      </c>
      <c r="B13" s="503"/>
      <c r="C13" s="503"/>
      <c r="D13" s="503"/>
      <c r="E13" s="503"/>
      <c r="F13" s="503"/>
      <c r="G13" s="504"/>
      <c r="H13" s="504"/>
      <c r="I13" s="504"/>
      <c r="J13" s="504"/>
      <c r="K13" s="503"/>
      <c r="L13" s="503" t="s">
        <v>136</v>
      </c>
      <c r="M13" s="505" t="s">
        <v>137</v>
      </c>
      <c r="N13" s="503" t="s">
        <v>138</v>
      </c>
      <c r="O13" s="506" t="s">
        <v>134</v>
      </c>
      <c r="P13" s="507">
        <v>2800</v>
      </c>
      <c r="Q13" s="508">
        <f>1.15*0.363</f>
        <v>0.42</v>
      </c>
      <c r="R13" s="509"/>
      <c r="S13" s="509"/>
      <c r="T13" s="509"/>
      <c r="U13" s="508">
        <v>0.45</v>
      </c>
      <c r="V13" s="508">
        <v>0.45</v>
      </c>
      <c r="W13" s="508">
        <f aca="true" t="shared" si="0" ref="W13:W18">V13*P13</f>
        <v>1260</v>
      </c>
      <c r="X13" s="510"/>
      <c r="Y13" s="193"/>
      <c r="Z13" s="193"/>
      <c r="AA13" s="193"/>
      <c r="AB13" s="193"/>
      <c r="AC13" s="193"/>
      <c r="AD13" s="193"/>
      <c r="AG13" s="210"/>
    </row>
    <row r="14" spans="1:33" s="192" customFormat="1" ht="21">
      <c r="A14" s="253">
        <v>2</v>
      </c>
      <c r="B14" s="191"/>
      <c r="C14" s="191"/>
      <c r="D14" s="191"/>
      <c r="E14" s="191"/>
      <c r="F14" s="191"/>
      <c r="G14" s="254"/>
      <c r="H14" s="254"/>
      <c r="I14" s="254"/>
      <c r="J14" s="254"/>
      <c r="K14" s="191"/>
      <c r="L14" s="191" t="s">
        <v>139</v>
      </c>
      <c r="M14" s="400" t="s">
        <v>140</v>
      </c>
      <c r="N14" s="191" t="s">
        <v>141</v>
      </c>
      <c r="O14" s="326" t="s">
        <v>134</v>
      </c>
      <c r="P14" s="401">
        <v>700</v>
      </c>
      <c r="Q14" s="270"/>
      <c r="R14" s="269"/>
      <c r="S14" s="269"/>
      <c r="T14" s="269"/>
      <c r="U14" s="270"/>
      <c r="V14" s="269">
        <v>1.2</v>
      </c>
      <c r="W14" s="270">
        <f t="shared" si="0"/>
        <v>840</v>
      </c>
      <c r="X14" s="406"/>
      <c r="Y14" s="193"/>
      <c r="Z14" s="193" t="s">
        <v>157</v>
      </c>
      <c r="AA14" s="193"/>
      <c r="AB14" s="193" t="s">
        <v>156</v>
      </c>
      <c r="AC14" s="193"/>
      <c r="AD14" s="193"/>
      <c r="AG14" s="210"/>
    </row>
    <row r="15" spans="1:33" s="192" customFormat="1" ht="21">
      <c r="A15" s="253">
        <v>3</v>
      </c>
      <c r="B15" s="191"/>
      <c r="C15" s="191"/>
      <c r="D15" s="191"/>
      <c r="E15" s="191"/>
      <c r="F15" s="191"/>
      <c r="G15" s="254"/>
      <c r="H15" s="254"/>
      <c r="I15" s="254"/>
      <c r="J15" s="254"/>
      <c r="K15" s="191"/>
      <c r="L15" s="191" t="s">
        <v>142</v>
      </c>
      <c r="M15" s="400" t="s">
        <v>143</v>
      </c>
      <c r="N15" s="191" t="s">
        <v>144</v>
      </c>
      <c r="O15" s="191" t="s">
        <v>128</v>
      </c>
      <c r="P15" s="401">
        <v>80</v>
      </c>
      <c r="Q15" s="270" t="s">
        <v>145</v>
      </c>
      <c r="R15" s="269"/>
      <c r="S15" s="269"/>
      <c r="T15" s="269"/>
      <c r="U15" s="270">
        <v>91.92</v>
      </c>
      <c r="V15" s="269">
        <f>AD15</f>
        <v>99.11</v>
      </c>
      <c r="W15" s="270">
        <f t="shared" si="0"/>
        <v>7928.8</v>
      </c>
      <c r="X15" s="406"/>
      <c r="Y15" s="445">
        <v>78.8</v>
      </c>
      <c r="Z15" s="270">
        <v>2.41</v>
      </c>
      <c r="AA15" s="270">
        <v>0.19</v>
      </c>
      <c r="AB15" s="270">
        <f>προμετρηση!G10</f>
        <v>44.35</v>
      </c>
      <c r="AC15" s="270">
        <f>AB15*AA15*Z15</f>
        <v>20.31</v>
      </c>
      <c r="AD15" s="436">
        <f>AC15+Y15</f>
        <v>99.11</v>
      </c>
      <c r="AE15" s="326"/>
      <c r="AF15" s="326" t="s">
        <v>154</v>
      </c>
      <c r="AG15" s="210"/>
    </row>
    <row r="16" spans="1:33" s="192" customFormat="1" ht="21">
      <c r="A16" s="253">
        <v>4</v>
      </c>
      <c r="B16" s="191"/>
      <c r="C16" s="191"/>
      <c r="D16" s="191"/>
      <c r="E16" s="191"/>
      <c r="F16" s="191"/>
      <c r="G16" s="254"/>
      <c r="H16" s="254"/>
      <c r="I16" s="254"/>
      <c r="J16" s="254"/>
      <c r="K16" s="191"/>
      <c r="L16" s="191" t="s">
        <v>146</v>
      </c>
      <c r="M16" s="400" t="s">
        <v>147</v>
      </c>
      <c r="N16" s="191" t="s">
        <v>148</v>
      </c>
      <c r="O16" s="326" t="s">
        <v>134</v>
      </c>
      <c r="P16" s="401">
        <v>3500</v>
      </c>
      <c r="Q16" s="269"/>
      <c r="R16" s="269"/>
      <c r="S16" s="269"/>
      <c r="T16" s="269"/>
      <c r="U16" s="270">
        <v>8.14</v>
      </c>
      <c r="V16" s="269">
        <f>AE16</f>
        <v>9.47</v>
      </c>
      <c r="W16" s="270">
        <f t="shared" si="0"/>
        <v>33145</v>
      </c>
      <c r="X16" s="406"/>
      <c r="Y16" s="437">
        <v>7.7</v>
      </c>
      <c r="Z16" s="439">
        <f>Z15</f>
        <v>2.41</v>
      </c>
      <c r="AA16" s="439">
        <v>0.19</v>
      </c>
      <c r="AB16" s="439">
        <f>AB15</f>
        <v>44.35</v>
      </c>
      <c r="AC16" s="440">
        <f>AB16*AA16*Z16</f>
        <v>20.31</v>
      </c>
      <c r="AD16" s="439">
        <f>AC16/11.5</f>
        <v>1.77</v>
      </c>
      <c r="AE16" s="439">
        <f>AD16+Y16</f>
        <v>9.47</v>
      </c>
      <c r="AF16" s="441"/>
      <c r="AG16" s="210"/>
    </row>
    <row r="17" spans="1:33" s="192" customFormat="1" ht="42">
      <c r="A17" s="253">
        <v>5</v>
      </c>
      <c r="B17" s="191"/>
      <c r="C17" s="191"/>
      <c r="D17" s="191"/>
      <c r="E17" s="191"/>
      <c r="F17" s="191"/>
      <c r="G17" s="254"/>
      <c r="H17" s="254"/>
      <c r="I17" s="254"/>
      <c r="J17" s="254"/>
      <c r="K17" s="191"/>
      <c r="L17" s="191" t="s">
        <v>129</v>
      </c>
      <c r="M17" s="400" t="s">
        <v>130</v>
      </c>
      <c r="N17" s="191" t="s">
        <v>131</v>
      </c>
      <c r="O17" s="326" t="s">
        <v>127</v>
      </c>
      <c r="P17" s="401">
        <v>4</v>
      </c>
      <c r="Q17" s="270"/>
      <c r="R17" s="269"/>
      <c r="S17" s="269"/>
      <c r="T17" s="269"/>
      <c r="U17" s="270">
        <v>210</v>
      </c>
      <c r="V17" s="270">
        <v>210</v>
      </c>
      <c r="W17" s="270">
        <f t="shared" si="0"/>
        <v>840</v>
      </c>
      <c r="X17" s="406"/>
      <c r="Y17" s="446"/>
      <c r="Z17" s="193"/>
      <c r="AA17" s="193"/>
      <c r="AB17" s="193"/>
      <c r="AC17" s="193"/>
      <c r="AD17" s="442"/>
      <c r="AE17" s="193"/>
      <c r="AG17" s="210"/>
    </row>
    <row r="18" spans="1:33" s="192" customFormat="1" ht="10.5">
      <c r="A18" s="253">
        <v>6</v>
      </c>
      <c r="B18" s="191"/>
      <c r="C18" s="191"/>
      <c r="D18" s="191"/>
      <c r="E18" s="191"/>
      <c r="F18" s="191"/>
      <c r="G18" s="254"/>
      <c r="H18" s="254"/>
      <c r="I18" s="254"/>
      <c r="J18" s="254"/>
      <c r="K18" s="191"/>
      <c r="L18" s="191" t="s">
        <v>132</v>
      </c>
      <c r="M18" s="400" t="s">
        <v>149</v>
      </c>
      <c r="N18" s="191" t="s">
        <v>133</v>
      </c>
      <c r="O18" s="326" t="s">
        <v>127</v>
      </c>
      <c r="P18" s="401">
        <v>4</v>
      </c>
      <c r="Q18" s="270"/>
      <c r="R18" s="269"/>
      <c r="S18" s="269"/>
      <c r="T18" s="269"/>
      <c r="U18" s="270">
        <v>45</v>
      </c>
      <c r="V18" s="270">
        <v>45</v>
      </c>
      <c r="W18" s="270">
        <f t="shared" si="0"/>
        <v>180</v>
      </c>
      <c r="X18" s="406"/>
      <c r="Y18" s="438"/>
      <c r="Z18" s="193"/>
      <c r="AA18" s="193"/>
      <c r="AB18" s="193"/>
      <c r="AC18" s="443"/>
      <c r="AD18" s="193"/>
      <c r="AE18" s="193"/>
      <c r="AG18" s="210"/>
    </row>
    <row r="19" spans="1:29" s="192" customFormat="1" ht="11.25" thickBot="1">
      <c r="A19" s="511"/>
      <c r="B19" s="512"/>
      <c r="C19" s="512"/>
      <c r="D19" s="512"/>
      <c r="E19" s="512"/>
      <c r="F19" s="512"/>
      <c r="G19" s="513"/>
      <c r="H19" s="513"/>
      <c r="I19" s="513"/>
      <c r="J19" s="513"/>
      <c r="K19" s="512"/>
      <c r="L19" s="514"/>
      <c r="M19" s="515"/>
      <c r="N19" s="512"/>
      <c r="O19" s="514"/>
      <c r="P19" s="516"/>
      <c r="Q19" s="517"/>
      <c r="R19" s="518"/>
      <c r="S19" s="518"/>
      <c r="T19" s="518"/>
      <c r="U19" s="517"/>
      <c r="V19" s="518"/>
      <c r="W19" s="517"/>
      <c r="X19" s="519"/>
      <c r="Y19" s="252"/>
      <c r="Z19" s="193"/>
      <c r="AA19" s="193"/>
      <c r="AB19" s="193"/>
      <c r="AC19" s="193"/>
    </row>
    <row r="20" spans="1:29" s="405" customFormat="1" ht="12.75" thickBot="1">
      <c r="A20" s="422"/>
      <c r="B20" s="422"/>
      <c r="C20" s="422"/>
      <c r="D20" s="422"/>
      <c r="E20" s="422"/>
      <c r="F20" s="422"/>
      <c r="G20" s="423"/>
      <c r="H20" s="423"/>
      <c r="I20" s="423"/>
      <c r="J20" s="423"/>
      <c r="K20" s="422"/>
      <c r="L20" s="431"/>
      <c r="M20" s="432"/>
      <c r="N20" s="433"/>
      <c r="O20" s="576" t="s">
        <v>150</v>
      </c>
      <c r="P20" s="577"/>
      <c r="Q20" s="577"/>
      <c r="R20" s="577"/>
      <c r="S20" s="577"/>
      <c r="T20" s="577"/>
      <c r="U20" s="577"/>
      <c r="V20" s="577"/>
      <c r="W20" s="434">
        <f>SUM(W13:W19)</f>
        <v>44193.8</v>
      </c>
      <c r="X20" s="435">
        <f>W20</f>
        <v>44193.8</v>
      </c>
      <c r="Y20" s="404">
        <v>44215.18</v>
      </c>
      <c r="Z20" s="268">
        <f>Y20-X20</f>
        <v>21.38</v>
      </c>
      <c r="AA20" s="268"/>
      <c r="AB20" s="268"/>
      <c r="AC20" s="268"/>
    </row>
    <row r="21" spans="1:29" s="405" customFormat="1" ht="11.25" thickBot="1">
      <c r="A21" s="67"/>
      <c r="B21" s="67"/>
      <c r="C21" s="67"/>
      <c r="D21" s="67"/>
      <c r="E21" s="67"/>
      <c r="F21" s="67"/>
      <c r="G21" s="82"/>
      <c r="H21" s="82"/>
      <c r="I21" s="82"/>
      <c r="J21" s="82"/>
      <c r="K21" s="67"/>
      <c r="L21" s="172"/>
      <c r="M21" s="83"/>
      <c r="N21" s="172"/>
      <c r="O21" s="67"/>
      <c r="P21" s="216"/>
      <c r="Q21" s="84"/>
      <c r="R21" s="84"/>
      <c r="S21" s="85"/>
      <c r="T21" s="168"/>
      <c r="U21" s="579" t="s">
        <v>4</v>
      </c>
      <c r="V21" s="579"/>
      <c r="W21" s="579"/>
      <c r="X21" s="408">
        <f>X20*0.18</f>
        <v>7954.88</v>
      </c>
      <c r="Y21" s="404">
        <f>Y20*0.18</f>
        <v>7958.73</v>
      </c>
      <c r="Z21" s="268"/>
      <c r="AA21" s="268"/>
      <c r="AB21" s="268"/>
      <c r="AC21" s="268"/>
    </row>
    <row r="22" spans="1:29" s="405" customFormat="1" ht="11.25" thickBo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174"/>
      <c r="M22" s="66"/>
      <c r="N22" s="207" t="s">
        <v>35</v>
      </c>
      <c r="O22" s="587">
        <f>M23</f>
        <v>43273</v>
      </c>
      <c r="P22" s="588"/>
      <c r="Q22" s="84"/>
      <c r="R22" s="84"/>
      <c r="S22" s="85"/>
      <c r="T22" s="168"/>
      <c r="U22" s="243"/>
      <c r="V22" s="579" t="s">
        <v>0</v>
      </c>
      <c r="W22" s="579"/>
      <c r="X22" s="408">
        <f>X21+X20</f>
        <v>52148.68</v>
      </c>
      <c r="Y22" s="404">
        <f>Y20+Y21</f>
        <v>52173.91</v>
      </c>
      <c r="Z22" s="268"/>
      <c r="AA22" s="268"/>
      <c r="AB22" s="268"/>
      <c r="AC22" s="268"/>
    </row>
    <row r="23" spans="1:29" s="405" customFormat="1" ht="11.25" thickBot="1">
      <c r="A23" s="592" t="str">
        <f>'[2]ΕΞΩΦΥΛΛΟ'!E52</f>
        <v>ΓΡΕΒΕΝΑ</v>
      </c>
      <c r="B23" s="593"/>
      <c r="C23" s="593"/>
      <c r="D23" s="593"/>
      <c r="E23" s="593"/>
      <c r="F23" s="593"/>
      <c r="G23" s="593"/>
      <c r="H23" s="593"/>
      <c r="I23" s="593"/>
      <c r="J23" s="593"/>
      <c r="K23" s="593"/>
      <c r="L23" s="594"/>
      <c r="M23" s="325">
        <f>ΕΞΩΦΥΛΛΟ!F54</f>
        <v>43273</v>
      </c>
      <c r="N23" s="589" t="s">
        <v>5</v>
      </c>
      <c r="O23" s="590"/>
      <c r="P23" s="591"/>
      <c r="Q23" s="84"/>
      <c r="R23" s="84"/>
      <c r="S23" s="85"/>
      <c r="T23" s="168"/>
      <c r="U23" s="244" t="s">
        <v>1</v>
      </c>
      <c r="V23" s="586" t="s">
        <v>1</v>
      </c>
      <c r="W23" s="586"/>
      <c r="X23" s="408">
        <f>X22*0.15</f>
        <v>7822.3</v>
      </c>
      <c r="Y23" s="404">
        <f>Y22*0.15</f>
        <v>7826.09</v>
      </c>
      <c r="Z23" s="268"/>
      <c r="AA23" s="268"/>
      <c r="AB23" s="268"/>
      <c r="AC23" s="268"/>
    </row>
    <row r="24" spans="1:29" s="405" customFormat="1" ht="11.25" thickBot="1">
      <c r="A24" s="188" t="s">
        <v>32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420"/>
      <c r="M24" s="83"/>
      <c r="N24" s="589" t="str">
        <f>'[2]ΜΕΣΗ ΑΠΟΣΤΑΣΗ ΑΣ'!N48:P48</f>
        <v>Ο ΔΙΕΥΘΥΝΤΗΣ  ΤΥ</v>
      </c>
      <c r="O24" s="590"/>
      <c r="P24" s="591"/>
      <c r="Q24" s="84"/>
      <c r="R24" s="84"/>
      <c r="S24" s="85"/>
      <c r="T24" s="168"/>
      <c r="U24" s="243"/>
      <c r="V24" s="579" t="s">
        <v>2</v>
      </c>
      <c r="W24" s="579"/>
      <c r="X24" s="408">
        <f>X23+X22</f>
        <v>59970.98</v>
      </c>
      <c r="Y24" s="404">
        <f>Y23+Y22</f>
        <v>60000</v>
      </c>
      <c r="Z24" s="268">
        <f>Y24-X24</f>
        <v>29.02</v>
      </c>
      <c r="AA24" s="268"/>
      <c r="AB24" s="268"/>
      <c r="AC24" s="268"/>
    </row>
    <row r="25" spans="1:29" s="405" customFormat="1" ht="11.25" thickBot="1">
      <c r="A25" s="67"/>
      <c r="B25" s="67"/>
      <c r="C25" s="67"/>
      <c r="D25" s="67"/>
      <c r="E25" s="67"/>
      <c r="F25" s="67"/>
      <c r="G25" s="82"/>
      <c r="H25" s="82"/>
      <c r="I25" s="82"/>
      <c r="J25" s="82"/>
      <c r="K25" s="67"/>
      <c r="L25" s="172"/>
      <c r="M25" s="83"/>
      <c r="N25" s="172"/>
      <c r="O25" s="67"/>
      <c r="P25" s="216"/>
      <c r="Q25" s="84"/>
      <c r="R25" s="84"/>
      <c r="S25" s="85"/>
      <c r="T25" s="168"/>
      <c r="U25" s="579" t="s">
        <v>57</v>
      </c>
      <c r="V25" s="579"/>
      <c r="W25" s="579"/>
      <c r="X25" s="408">
        <f>Z24</f>
        <v>29.02</v>
      </c>
      <c r="Y25" s="404"/>
      <c r="Z25" s="268"/>
      <c r="AA25" s="268"/>
      <c r="AB25" s="268"/>
      <c r="AC25" s="268"/>
    </row>
    <row r="26" spans="1:29" s="405" customFormat="1" ht="11.25" thickBot="1">
      <c r="A26" s="568" t="s">
        <v>56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70"/>
      <c r="N26" s="589" t="str">
        <f>'[2]ΜΕΣΗ ΑΠΟΣΤΑΣΗ ΑΣ'!N50:P50</f>
        <v>ΚΑΡΕΤΣΟΣ ΑΝΑΣΤΑΣΙΟΣ </v>
      </c>
      <c r="O26" s="590"/>
      <c r="P26" s="591"/>
      <c r="Q26" s="84"/>
      <c r="R26" s="84"/>
      <c r="S26" s="85"/>
      <c r="T26" s="168"/>
      <c r="U26" s="243"/>
      <c r="V26" s="579" t="s">
        <v>102</v>
      </c>
      <c r="W26" s="579"/>
      <c r="X26" s="408">
        <f>X25+X24</f>
        <v>60000</v>
      </c>
      <c r="Y26" s="404">
        <v>60000</v>
      </c>
      <c r="Z26" s="268"/>
      <c r="AA26" s="268"/>
      <c r="AB26" s="268"/>
      <c r="AC26" s="268"/>
    </row>
    <row r="27" spans="1:29" s="405" customFormat="1" ht="11.25" thickBot="1">
      <c r="A27" s="568" t="s">
        <v>36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70"/>
      <c r="N27" s="583" t="str">
        <f>'[2]ΜΕΣΗ ΑΠΟΣΤΑΣΗ ΑΣ'!N51:P51</f>
        <v>ΜΗΧΑΝΟΛΟΓΟΣ ΜΗΧΑΝΙΚΟΣ</v>
      </c>
      <c r="O27" s="584"/>
      <c r="P27" s="585"/>
      <c r="Q27" s="84"/>
      <c r="R27" s="84"/>
      <c r="S27" s="85"/>
      <c r="T27" s="168"/>
      <c r="U27" s="579" t="s">
        <v>106</v>
      </c>
      <c r="V27" s="579"/>
      <c r="W27" s="579"/>
      <c r="X27" s="408">
        <f>X26*0.24</f>
        <v>14400</v>
      </c>
      <c r="Y27" s="404"/>
      <c r="Z27" s="268"/>
      <c r="AA27" s="268"/>
      <c r="AB27" s="268"/>
      <c r="AC27" s="268"/>
    </row>
    <row r="28" spans="1:29" s="405" customFormat="1" ht="11.25" thickBo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174"/>
      <c r="M28" s="66"/>
      <c r="N28" s="174"/>
      <c r="O28" s="66"/>
      <c r="P28" s="217"/>
      <c r="Q28" s="84"/>
      <c r="R28" s="84"/>
      <c r="S28" s="85"/>
      <c r="T28" s="168"/>
      <c r="U28" s="243"/>
      <c r="V28" s="579" t="s">
        <v>38</v>
      </c>
      <c r="W28" s="579"/>
      <c r="X28" s="409">
        <f>X27+X26</f>
        <v>74400</v>
      </c>
      <c r="Y28" s="404"/>
      <c r="Z28" s="268"/>
      <c r="AA28" s="268"/>
      <c r="AB28" s="268"/>
      <c r="AC28" s="268"/>
    </row>
    <row r="29" spans="1:29" s="405" customFormat="1" ht="10.5">
      <c r="A29" s="253"/>
      <c r="B29" s="191"/>
      <c r="C29" s="191"/>
      <c r="D29" s="191"/>
      <c r="E29" s="191"/>
      <c r="F29" s="191"/>
      <c r="G29" s="254"/>
      <c r="H29" s="254"/>
      <c r="I29" s="254"/>
      <c r="J29" s="254"/>
      <c r="K29" s="191"/>
      <c r="L29" s="421"/>
      <c r="N29" s="421"/>
      <c r="Q29" s="402"/>
      <c r="R29" s="403"/>
      <c r="S29" s="403"/>
      <c r="T29" s="403"/>
      <c r="U29" s="402"/>
      <c r="V29" s="402"/>
      <c r="W29" s="402"/>
      <c r="X29" s="407"/>
      <c r="Y29" s="404"/>
      <c r="Z29" s="268"/>
      <c r="AA29" s="268"/>
      <c r="AB29" s="268"/>
      <c r="AC29" s="268"/>
    </row>
    <row r="30" spans="1:29" s="210" customFormat="1" ht="10.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230"/>
      <c r="M30" s="242"/>
      <c r="N30" s="230"/>
      <c r="O30" s="62"/>
      <c r="P30" s="218"/>
      <c r="Q30" s="63"/>
      <c r="R30" s="245"/>
      <c r="S30" s="64"/>
      <c r="T30" s="65"/>
      <c r="U30" s="65"/>
      <c r="V30" s="65"/>
      <c r="W30" s="65"/>
      <c r="X30" s="167"/>
      <c r="Y30" s="209"/>
      <c r="Z30" s="65"/>
      <c r="AA30" s="65"/>
      <c r="AB30" s="65"/>
      <c r="AC30" s="65"/>
    </row>
    <row r="31" spans="1:29" s="210" customFormat="1" ht="10.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230"/>
      <c r="M31" s="242"/>
      <c r="N31" s="230"/>
      <c r="O31" s="62"/>
      <c r="P31" s="218"/>
      <c r="Q31" s="63"/>
      <c r="R31" s="245"/>
      <c r="S31" s="64"/>
      <c r="T31" s="65"/>
      <c r="U31" s="65"/>
      <c r="V31" s="65"/>
      <c r="W31" s="65"/>
      <c r="X31" s="167"/>
      <c r="Y31" s="209"/>
      <c r="Z31" s="65"/>
      <c r="AA31" s="65"/>
      <c r="AB31" s="65"/>
      <c r="AC31" s="65"/>
    </row>
    <row r="32" spans="1:29" s="210" customFormat="1" ht="10.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230"/>
      <c r="M32" s="242"/>
      <c r="N32" s="230"/>
      <c r="O32" s="62"/>
      <c r="P32" s="218"/>
      <c r="Q32" s="63"/>
      <c r="R32" s="245"/>
      <c r="S32" s="64"/>
      <c r="T32" s="65"/>
      <c r="U32" s="65"/>
      <c r="V32" s="65"/>
      <c r="W32" s="65"/>
      <c r="X32" s="167"/>
      <c r="Y32" s="209"/>
      <c r="Z32" s="65"/>
      <c r="AA32" s="65"/>
      <c r="AB32" s="65"/>
      <c r="AC32" s="65"/>
    </row>
    <row r="33" spans="1:29" s="210" customFormat="1" ht="10.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230"/>
      <c r="M33" s="242"/>
      <c r="N33" s="230"/>
      <c r="O33" s="62"/>
      <c r="P33" s="218"/>
      <c r="Q33" s="63"/>
      <c r="R33" s="245"/>
      <c r="S33" s="64"/>
      <c r="T33" s="65"/>
      <c r="U33" s="65"/>
      <c r="V33" s="65"/>
      <c r="W33" s="65"/>
      <c r="X33" s="167"/>
      <c r="Y33" s="209"/>
      <c r="Z33" s="65"/>
      <c r="AA33" s="65"/>
      <c r="AB33" s="65"/>
      <c r="AC33" s="65"/>
    </row>
    <row r="34" spans="1:29" s="210" customFormat="1" ht="10.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230"/>
      <c r="M34" s="242"/>
      <c r="N34" s="230"/>
      <c r="O34" s="62"/>
      <c r="P34" s="218"/>
      <c r="Q34" s="63"/>
      <c r="R34" s="245"/>
      <c r="S34" s="64"/>
      <c r="T34" s="65"/>
      <c r="U34" s="65"/>
      <c r="V34" s="65"/>
      <c r="W34" s="65"/>
      <c r="X34" s="167"/>
      <c r="Y34" s="209"/>
      <c r="Z34" s="65"/>
      <c r="AA34" s="65"/>
      <c r="AB34" s="65"/>
      <c r="AC34" s="65"/>
    </row>
    <row r="35" spans="1:29" s="210" customFormat="1" ht="10.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230"/>
      <c r="M35" s="242"/>
      <c r="N35" s="230"/>
      <c r="O35" s="62"/>
      <c r="P35" s="218"/>
      <c r="Q35" s="63"/>
      <c r="R35" s="245"/>
      <c r="S35" s="64"/>
      <c r="T35" s="65"/>
      <c r="U35" s="65"/>
      <c r="V35" s="65"/>
      <c r="W35" s="65"/>
      <c r="X35" s="167"/>
      <c r="Y35" s="209"/>
      <c r="Z35" s="65"/>
      <c r="AA35" s="65"/>
      <c r="AB35" s="65"/>
      <c r="AC35" s="65"/>
    </row>
    <row r="36" spans="1:29" s="210" customFormat="1" ht="10.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230"/>
      <c r="M36" s="242"/>
      <c r="N36" s="230"/>
      <c r="O36" s="62"/>
      <c r="P36" s="218"/>
      <c r="Q36" s="63"/>
      <c r="R36" s="245"/>
      <c r="S36" s="64"/>
      <c r="T36" s="65"/>
      <c r="U36" s="65"/>
      <c r="V36" s="65"/>
      <c r="W36" s="65"/>
      <c r="X36" s="167"/>
      <c r="Y36" s="209"/>
      <c r="Z36" s="65"/>
      <c r="AA36" s="65"/>
      <c r="AB36" s="65"/>
      <c r="AC36" s="65"/>
    </row>
    <row r="37" spans="1:29" s="210" customFormat="1" ht="10.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230"/>
      <c r="M37" s="242"/>
      <c r="N37" s="230"/>
      <c r="O37" s="62"/>
      <c r="P37" s="218"/>
      <c r="Q37" s="63"/>
      <c r="R37" s="245"/>
      <c r="S37" s="64"/>
      <c r="T37" s="65"/>
      <c r="U37" s="65"/>
      <c r="V37" s="65"/>
      <c r="W37" s="65"/>
      <c r="X37" s="167"/>
      <c r="Y37" s="209"/>
      <c r="Z37" s="65"/>
      <c r="AA37" s="65"/>
      <c r="AB37" s="65"/>
      <c r="AC37" s="65"/>
    </row>
    <row r="38" spans="1:29" s="210" customFormat="1" ht="10.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230"/>
      <c r="M38" s="242"/>
      <c r="N38" s="230"/>
      <c r="O38" s="62"/>
      <c r="P38" s="218"/>
      <c r="Q38" s="63"/>
      <c r="R38" s="245"/>
      <c r="S38" s="64"/>
      <c r="T38" s="65"/>
      <c r="U38" s="65"/>
      <c r="V38" s="65"/>
      <c r="W38" s="65"/>
      <c r="X38" s="167"/>
      <c r="Y38" s="209"/>
      <c r="Z38" s="65"/>
      <c r="AA38" s="65"/>
      <c r="AB38" s="65"/>
      <c r="AC38" s="65"/>
    </row>
    <row r="39" spans="1:29" s="210" customFormat="1" ht="10.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230"/>
      <c r="M39" s="242"/>
      <c r="N39" s="230"/>
      <c r="O39" s="62"/>
      <c r="P39" s="218"/>
      <c r="Q39" s="63"/>
      <c r="R39" s="245"/>
      <c r="S39" s="64"/>
      <c r="T39" s="65"/>
      <c r="U39" s="65"/>
      <c r="V39" s="65"/>
      <c r="W39" s="65"/>
      <c r="X39" s="167"/>
      <c r="Y39" s="209"/>
      <c r="Z39" s="65"/>
      <c r="AA39" s="65"/>
      <c r="AB39" s="65"/>
      <c r="AC39" s="65"/>
    </row>
    <row r="40" spans="1:29" s="210" customFormat="1" ht="10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230"/>
      <c r="M40" s="242"/>
      <c r="N40" s="230"/>
      <c r="O40" s="62"/>
      <c r="P40" s="218"/>
      <c r="Q40" s="63"/>
      <c r="R40" s="245"/>
      <c r="S40" s="64"/>
      <c r="T40" s="65"/>
      <c r="U40" s="65"/>
      <c r="V40" s="65"/>
      <c r="W40" s="65"/>
      <c r="X40" s="167"/>
      <c r="Y40" s="209"/>
      <c r="Z40" s="65"/>
      <c r="AA40" s="65"/>
      <c r="AB40" s="65"/>
      <c r="AC40" s="65"/>
    </row>
    <row r="41" spans="1:29" s="210" customFormat="1" ht="10.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230"/>
      <c r="M41" s="242"/>
      <c r="N41" s="230"/>
      <c r="O41" s="62"/>
      <c r="P41" s="218"/>
      <c r="Q41" s="63"/>
      <c r="R41" s="245"/>
      <c r="S41" s="64"/>
      <c r="T41" s="65"/>
      <c r="U41" s="65"/>
      <c r="V41" s="65"/>
      <c r="W41" s="65"/>
      <c r="X41" s="167"/>
      <c r="Y41" s="209"/>
      <c r="Z41" s="65"/>
      <c r="AA41" s="65"/>
      <c r="AB41" s="65"/>
      <c r="AC41" s="65"/>
    </row>
    <row r="42" spans="1:29" s="210" customFormat="1" ht="10.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230"/>
      <c r="M42" s="242"/>
      <c r="N42" s="230"/>
      <c r="O42" s="62"/>
      <c r="P42" s="218"/>
      <c r="Q42" s="63"/>
      <c r="R42" s="245"/>
      <c r="S42" s="64"/>
      <c r="T42" s="65"/>
      <c r="U42" s="65"/>
      <c r="V42" s="65"/>
      <c r="W42" s="65"/>
      <c r="X42" s="167"/>
      <c r="Y42" s="209"/>
      <c r="Z42" s="65"/>
      <c r="AA42" s="65"/>
      <c r="AB42" s="65"/>
      <c r="AC42" s="65"/>
    </row>
    <row r="43" spans="1:30" s="222" customFormat="1" ht="11.25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39"/>
      <c r="M43" s="229"/>
      <c r="N43" s="239"/>
      <c r="O43" s="228"/>
      <c r="P43" s="231"/>
      <c r="Q43" s="232"/>
      <c r="R43" s="233"/>
      <c r="S43" s="234"/>
      <c r="T43" s="221"/>
      <c r="U43" s="221"/>
      <c r="V43" s="221"/>
      <c r="W43" s="221"/>
      <c r="X43" s="235"/>
      <c r="Y43" s="209"/>
      <c r="Z43" s="65"/>
      <c r="AA43" s="65"/>
      <c r="AB43" s="65"/>
      <c r="AC43" s="65"/>
      <c r="AD43" s="210"/>
    </row>
    <row r="44" spans="1:30" s="222" customFormat="1" ht="11.25">
      <c r="A44" s="228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39"/>
      <c r="M44" s="229"/>
      <c r="N44" s="239"/>
      <c r="O44" s="228"/>
      <c r="P44" s="231"/>
      <c r="Q44" s="232"/>
      <c r="R44" s="233"/>
      <c r="S44" s="234"/>
      <c r="T44" s="221"/>
      <c r="U44" s="221"/>
      <c r="V44" s="221"/>
      <c r="W44" s="221"/>
      <c r="X44" s="235"/>
      <c r="Y44" s="209"/>
      <c r="Z44" s="65"/>
      <c r="AA44" s="65"/>
      <c r="AB44" s="65"/>
      <c r="AC44" s="65"/>
      <c r="AD44" s="210"/>
    </row>
    <row r="45" spans="1:30" s="222" customFormat="1" ht="11.25">
      <c r="A45" s="228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39"/>
      <c r="M45" s="229"/>
      <c r="N45" s="239"/>
      <c r="O45" s="228"/>
      <c r="P45" s="231"/>
      <c r="Q45" s="232"/>
      <c r="R45" s="233"/>
      <c r="S45" s="234"/>
      <c r="T45" s="221"/>
      <c r="U45" s="221"/>
      <c r="V45" s="221"/>
      <c r="W45" s="221"/>
      <c r="X45" s="235"/>
      <c r="Y45" s="209"/>
      <c r="Z45" s="65"/>
      <c r="AA45" s="65"/>
      <c r="AB45" s="65"/>
      <c r="AC45" s="65"/>
      <c r="AD45" s="210"/>
    </row>
    <row r="46" spans="1:30" s="222" customFormat="1" ht="11.25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39"/>
      <c r="M46" s="229"/>
      <c r="N46" s="239"/>
      <c r="O46" s="228"/>
      <c r="P46" s="231"/>
      <c r="Q46" s="232"/>
      <c r="R46" s="233"/>
      <c r="S46" s="234"/>
      <c r="T46" s="221"/>
      <c r="U46" s="221"/>
      <c r="V46" s="221"/>
      <c r="W46" s="221"/>
      <c r="X46" s="235"/>
      <c r="Y46" s="209"/>
      <c r="Z46" s="65"/>
      <c r="AA46" s="65"/>
      <c r="AB46" s="65"/>
      <c r="AC46" s="65"/>
      <c r="AD46" s="210"/>
    </row>
    <row r="47" spans="1:30" s="222" customFormat="1" ht="11.25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39"/>
      <c r="M47" s="229"/>
      <c r="N47" s="239"/>
      <c r="O47" s="228"/>
      <c r="P47" s="231"/>
      <c r="Q47" s="232"/>
      <c r="R47" s="233"/>
      <c r="S47" s="234"/>
      <c r="T47" s="221"/>
      <c r="U47" s="221"/>
      <c r="V47" s="221"/>
      <c r="W47" s="221"/>
      <c r="X47" s="235"/>
      <c r="Y47" s="209"/>
      <c r="Z47" s="65"/>
      <c r="AA47" s="65"/>
      <c r="AB47" s="65"/>
      <c r="AC47" s="65"/>
      <c r="AD47" s="210"/>
    </row>
    <row r="48" spans="1:30" s="222" customFormat="1" ht="11.25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39"/>
      <c r="M48" s="229"/>
      <c r="N48" s="239"/>
      <c r="O48" s="228"/>
      <c r="P48" s="231"/>
      <c r="Q48" s="232"/>
      <c r="R48" s="233"/>
      <c r="S48" s="234"/>
      <c r="T48" s="221"/>
      <c r="U48" s="221"/>
      <c r="V48" s="221"/>
      <c r="W48" s="221"/>
      <c r="X48" s="235"/>
      <c r="Y48" s="209"/>
      <c r="Z48" s="65"/>
      <c r="AA48" s="65"/>
      <c r="AB48" s="65"/>
      <c r="AC48" s="65"/>
      <c r="AD48" s="210"/>
    </row>
    <row r="49" spans="1:30" s="222" customFormat="1" ht="11.25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39"/>
      <c r="M49" s="229"/>
      <c r="N49" s="239"/>
      <c r="O49" s="228"/>
      <c r="P49" s="231"/>
      <c r="Q49" s="232"/>
      <c r="R49" s="233"/>
      <c r="S49" s="234"/>
      <c r="T49" s="221"/>
      <c r="U49" s="221"/>
      <c r="V49" s="221"/>
      <c r="W49" s="221"/>
      <c r="X49" s="235"/>
      <c r="Y49" s="209"/>
      <c r="Z49" s="65"/>
      <c r="AA49" s="65"/>
      <c r="AB49" s="65"/>
      <c r="AC49" s="65"/>
      <c r="AD49" s="210"/>
    </row>
    <row r="50" spans="1:30" s="222" customFormat="1" ht="11.2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39"/>
      <c r="M50" s="229"/>
      <c r="N50" s="239"/>
      <c r="O50" s="228"/>
      <c r="P50" s="231"/>
      <c r="Q50" s="232"/>
      <c r="R50" s="233"/>
      <c r="S50" s="234"/>
      <c r="T50" s="221"/>
      <c r="U50" s="221"/>
      <c r="V50" s="221"/>
      <c r="W50" s="221"/>
      <c r="X50" s="235"/>
      <c r="Y50" s="209"/>
      <c r="Z50" s="65"/>
      <c r="AA50" s="65"/>
      <c r="AB50" s="65"/>
      <c r="AC50" s="65"/>
      <c r="AD50" s="210"/>
    </row>
    <row r="51" spans="1:30" s="222" customFormat="1" ht="11.25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39"/>
      <c r="M51" s="229"/>
      <c r="N51" s="239"/>
      <c r="O51" s="228"/>
      <c r="P51" s="231"/>
      <c r="Q51" s="232"/>
      <c r="R51" s="233"/>
      <c r="S51" s="234"/>
      <c r="T51" s="221"/>
      <c r="U51" s="221"/>
      <c r="V51" s="221"/>
      <c r="W51" s="221"/>
      <c r="X51" s="235"/>
      <c r="Y51" s="209"/>
      <c r="Z51" s="65"/>
      <c r="AA51" s="65"/>
      <c r="AB51" s="65"/>
      <c r="AC51" s="65"/>
      <c r="AD51" s="210"/>
    </row>
  </sheetData>
  <autoFilter ref="A11:X29"/>
  <mergeCells count="30">
    <mergeCell ref="A26:M26"/>
    <mergeCell ref="U21:W21"/>
    <mergeCell ref="N26:P26"/>
    <mergeCell ref="V24:W24"/>
    <mergeCell ref="A23:L23"/>
    <mergeCell ref="N23:P23"/>
    <mergeCell ref="N27:P27"/>
    <mergeCell ref="V22:W22"/>
    <mergeCell ref="V23:W23"/>
    <mergeCell ref="O22:P22"/>
    <mergeCell ref="N24:P24"/>
    <mergeCell ref="V28:W28"/>
    <mergeCell ref="W9:X9"/>
    <mergeCell ref="U27:W27"/>
    <mergeCell ref="V9:V10"/>
    <mergeCell ref="A27:M27"/>
    <mergeCell ref="A9:A10"/>
    <mergeCell ref="L9:L10"/>
    <mergeCell ref="M9:M10"/>
    <mergeCell ref="L12:O12"/>
    <mergeCell ref="O20:V20"/>
    <mergeCell ref="P9:P10"/>
    <mergeCell ref="O9:O10"/>
    <mergeCell ref="U25:W25"/>
    <mergeCell ref="V26:W26"/>
    <mergeCell ref="N1:P1"/>
    <mergeCell ref="M7:O7"/>
    <mergeCell ref="P7:V7"/>
    <mergeCell ref="O5:W5"/>
    <mergeCell ref="O4:X4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50" workbookViewId="0" topLeftCell="A1">
      <selection activeCell="D11" sqref="D11:E11"/>
    </sheetView>
  </sheetViews>
  <sheetFormatPr defaultColWidth="9.00390625" defaultRowHeight="12.75"/>
  <cols>
    <col min="1" max="1" width="2.375" style="0" customWidth="1"/>
    <col min="3" max="3" width="10.375" style="0" customWidth="1"/>
    <col min="4" max="4" width="18.875" style="0" customWidth="1"/>
    <col min="5" max="5" width="21.125" style="0" hidden="1" customWidth="1"/>
    <col min="6" max="6" width="2.375" style="0" customWidth="1"/>
    <col min="7" max="7" width="12.75390625" style="0" customWidth="1"/>
    <col min="8" max="8" width="6.25390625" style="0" customWidth="1"/>
    <col min="9" max="9" width="10.25390625" style="1" customWidth="1"/>
    <col min="10" max="10" width="11.25390625" style="0" customWidth="1"/>
    <col min="11" max="11" width="10.375" style="0" hidden="1" customWidth="1"/>
    <col min="12" max="12" width="15.00390625" style="0" customWidth="1"/>
  </cols>
  <sheetData>
    <row r="1" spans="1:11" s="10" customFormat="1" ht="13.5" customHeight="1" thickTop="1">
      <c r="A1" s="109" t="s">
        <v>3</v>
      </c>
      <c r="B1" s="110"/>
      <c r="C1" s="110"/>
      <c r="D1" s="110"/>
      <c r="E1" s="110"/>
      <c r="F1" s="111"/>
      <c r="G1" s="112" t="s">
        <v>59</v>
      </c>
      <c r="H1" s="114"/>
      <c r="I1" s="115"/>
      <c r="J1" s="116"/>
      <c r="K1" s="24"/>
    </row>
    <row r="2" spans="1:11" s="10" customFormat="1" ht="13.5" customHeight="1">
      <c r="A2" s="6" t="s">
        <v>53</v>
      </c>
      <c r="B2" s="3"/>
      <c r="C2" s="3"/>
      <c r="D2" s="3"/>
      <c r="E2" s="3"/>
      <c r="F2" s="3"/>
      <c r="G2" s="40" t="s">
        <v>60</v>
      </c>
      <c r="H2" s="117">
        <v>2018</v>
      </c>
      <c r="I2" s="118"/>
      <c r="J2" s="41"/>
      <c r="K2" s="24"/>
    </row>
    <row r="3" spans="1:11" s="10" customFormat="1" ht="13.5" customHeight="1">
      <c r="A3" s="6" t="s">
        <v>54</v>
      </c>
      <c r="B3" s="3"/>
      <c r="C3" s="3"/>
      <c r="D3" s="3"/>
      <c r="E3" s="3"/>
      <c r="F3" s="3"/>
      <c r="G3" s="42"/>
      <c r="H3" s="3"/>
      <c r="I3" s="113"/>
      <c r="J3" s="7"/>
      <c r="K3" s="24"/>
    </row>
    <row r="4" spans="1:11" s="26" customFormat="1" ht="13.5" customHeight="1">
      <c r="A4" s="6" t="s">
        <v>55</v>
      </c>
      <c r="B4" s="3"/>
      <c r="C4" s="3"/>
      <c r="D4" s="3"/>
      <c r="E4" s="3"/>
      <c r="F4" s="3"/>
      <c r="G4" s="3"/>
      <c r="H4" s="3"/>
      <c r="I4" s="113"/>
      <c r="J4" s="7"/>
      <c r="K4" s="25"/>
    </row>
    <row r="5" spans="1:11" s="26" customFormat="1" ht="13.5" customHeight="1">
      <c r="A5" s="606" t="s">
        <v>25</v>
      </c>
      <c r="B5" s="607"/>
      <c r="C5" s="607"/>
      <c r="D5" s="608" t="str">
        <f>'ΕΞΩΦΥ ΣΩΣ'!C8</f>
        <v>77/2018</v>
      </c>
      <c r="E5" s="609"/>
      <c r="F5" s="3"/>
      <c r="G5" s="3"/>
      <c r="H5" s="3"/>
      <c r="I5" s="113"/>
      <c r="J5" s="43"/>
      <c r="K5" s="25"/>
    </row>
    <row r="6" spans="1:11" s="10" customFormat="1" ht="18" customHeight="1" thickBot="1">
      <c r="A6" s="615" t="s">
        <v>8</v>
      </c>
      <c r="B6" s="616"/>
      <c r="C6" s="616"/>
      <c r="D6" s="616"/>
      <c r="E6" s="616"/>
      <c r="F6" s="616"/>
      <c r="G6" s="616"/>
      <c r="H6" s="616"/>
      <c r="I6" s="616"/>
      <c r="J6" s="617"/>
      <c r="K6" s="24"/>
    </row>
    <row r="7" spans="1:11" s="10" customFormat="1" ht="18" customHeight="1">
      <c r="A7" s="612" t="str">
        <f>προμετρηση!G1</f>
        <v>ΑΠΟΚΑΤΑΣΤΑΣΗ ΦΘΟΡΩΝ ΟΔΟΣΤΡΩ-</v>
      </c>
      <c r="B7" s="613"/>
      <c r="C7" s="613"/>
      <c r="D7" s="613"/>
      <c r="E7" s="613"/>
      <c r="F7" s="613"/>
      <c r="G7" s="613"/>
      <c r="H7" s="613"/>
      <c r="I7" s="613"/>
      <c r="J7" s="614"/>
      <c r="K7" s="24"/>
    </row>
    <row r="8" spans="1:11" s="10" customFormat="1" ht="18" customHeight="1">
      <c r="A8" s="620" t="str">
        <f>προμετρηση!G2</f>
        <v>ΜΑΤΩΝ (ΑΣΦΑΛΤΙΚΑ) Τ.Κ. ΚΡΑΝΙΑΣ</v>
      </c>
      <c r="B8" s="621"/>
      <c r="C8" s="621"/>
      <c r="D8" s="621"/>
      <c r="E8" s="621"/>
      <c r="F8" s="621"/>
      <c r="G8" s="621"/>
      <c r="H8" s="621"/>
      <c r="I8" s="621"/>
      <c r="J8" s="622"/>
      <c r="K8" s="24"/>
    </row>
    <row r="9" spans="1:11" s="10" customFormat="1" ht="18" customHeight="1" thickBot="1">
      <c r="A9" s="620" t="str">
        <f>προμετρηση!G3</f>
        <v>ΠΕΡΙΒΟΛΙΟΥ</v>
      </c>
      <c r="B9" s="621"/>
      <c r="C9" s="621"/>
      <c r="D9" s="621"/>
      <c r="E9" s="621"/>
      <c r="F9" s="621"/>
      <c r="G9" s="621"/>
      <c r="H9" s="621"/>
      <c r="I9" s="621"/>
      <c r="J9" s="622"/>
      <c r="K9" s="24"/>
    </row>
    <row r="10" spans="1:11" s="91" customFormat="1" ht="15" customHeight="1">
      <c r="A10" s="92">
        <v>1</v>
      </c>
      <c r="B10" s="127" t="s">
        <v>7</v>
      </c>
      <c r="C10" s="128"/>
      <c r="D10" s="129" t="str">
        <f>'ΠΡΟΥΠΟΛΟΓΙΣΜΟΣ 22-6-2018 '!M6</f>
        <v>77/2018</v>
      </c>
      <c r="E10" s="130"/>
      <c r="F10" s="131">
        <v>13</v>
      </c>
      <c r="G10" s="127" t="s">
        <v>65</v>
      </c>
      <c r="H10" s="128"/>
      <c r="I10" s="626"/>
      <c r="J10" s="627"/>
      <c r="K10" s="90"/>
    </row>
    <row r="11" spans="1:11" s="91" customFormat="1" ht="15" customHeight="1">
      <c r="A11" s="93">
        <v>2</v>
      </c>
      <c r="B11" s="95" t="s">
        <v>10</v>
      </c>
      <c r="C11" s="96"/>
      <c r="D11" s="610">
        <f>'ΠΡΟΥΠΟΛΟΓΙΣΜΟΣ 22-6-2018 '!X28</f>
        <v>74400</v>
      </c>
      <c r="E11" s="610"/>
      <c r="F11" s="98">
        <v>14</v>
      </c>
      <c r="G11" s="99" t="s">
        <v>66</v>
      </c>
      <c r="H11" s="96"/>
      <c r="I11" s="618"/>
      <c r="J11" s="619"/>
      <c r="K11" s="90"/>
    </row>
    <row r="12" spans="1:11" s="91" customFormat="1" ht="15" customHeight="1">
      <c r="A12" s="93">
        <v>3</v>
      </c>
      <c r="B12" s="95" t="s">
        <v>9</v>
      </c>
      <c r="C12" s="96"/>
      <c r="D12" s="611" t="s">
        <v>104</v>
      </c>
      <c r="E12" s="611"/>
      <c r="F12" s="98"/>
      <c r="G12" s="99" t="s">
        <v>65</v>
      </c>
      <c r="H12" s="96"/>
      <c r="I12" s="618"/>
      <c r="J12" s="619"/>
      <c r="K12" s="90"/>
    </row>
    <row r="13" spans="1:11" s="91" customFormat="1" ht="15" customHeight="1">
      <c r="A13" s="93"/>
      <c r="B13" s="95" t="s">
        <v>61</v>
      </c>
      <c r="C13" s="96"/>
      <c r="D13" s="121"/>
      <c r="E13" s="132"/>
      <c r="F13" s="98" t="s">
        <v>52</v>
      </c>
      <c r="G13" s="99" t="s">
        <v>66</v>
      </c>
      <c r="H13" s="96"/>
      <c r="I13" s="618"/>
      <c r="J13" s="619"/>
      <c r="K13" s="90"/>
    </row>
    <row r="14" spans="1:11" s="91" customFormat="1" ht="15" customHeight="1">
      <c r="A14" s="93"/>
      <c r="B14" s="95" t="s">
        <v>62</v>
      </c>
      <c r="C14" s="96"/>
      <c r="D14" s="121"/>
      <c r="E14" s="132"/>
      <c r="F14" s="98"/>
      <c r="G14" s="99" t="s">
        <v>65</v>
      </c>
      <c r="H14" s="96"/>
      <c r="I14" s="120"/>
      <c r="J14" s="100"/>
      <c r="K14" s="90"/>
    </row>
    <row r="15" spans="1:11" s="91" customFormat="1" ht="15" customHeight="1">
      <c r="A15" s="93">
        <v>4</v>
      </c>
      <c r="B15" s="95" t="s">
        <v>11</v>
      </c>
      <c r="C15" s="96"/>
      <c r="D15" s="133"/>
      <c r="E15" s="121"/>
      <c r="F15" s="98" t="s">
        <v>68</v>
      </c>
      <c r="G15" s="99" t="s">
        <v>66</v>
      </c>
      <c r="H15" s="96"/>
      <c r="I15" s="121"/>
      <c r="J15" s="100"/>
      <c r="K15" s="90"/>
    </row>
    <row r="16" spans="1:11" s="91" customFormat="1" ht="15" customHeight="1">
      <c r="A16" s="93">
        <v>5</v>
      </c>
      <c r="B16" s="95" t="s">
        <v>12</v>
      </c>
      <c r="C16" s="96"/>
      <c r="D16" s="134"/>
      <c r="E16" s="121"/>
      <c r="F16" s="98"/>
      <c r="G16" s="99" t="s">
        <v>65</v>
      </c>
      <c r="H16" s="96"/>
      <c r="I16" s="97"/>
      <c r="J16" s="100"/>
      <c r="K16" s="90"/>
    </row>
    <row r="17" spans="1:11" s="91" customFormat="1" ht="15" customHeight="1">
      <c r="A17" s="93">
        <v>6</v>
      </c>
      <c r="B17" s="95" t="s">
        <v>13</v>
      </c>
      <c r="C17" s="96"/>
      <c r="D17" s="120"/>
      <c r="E17" s="121"/>
      <c r="F17" s="98" t="s">
        <v>67</v>
      </c>
      <c r="G17" s="99" t="s">
        <v>66</v>
      </c>
      <c r="H17" s="96"/>
      <c r="I17" s="97"/>
      <c r="J17" s="100"/>
      <c r="K17" s="90"/>
    </row>
    <row r="18" spans="1:11" s="91" customFormat="1" ht="15" customHeight="1">
      <c r="A18" s="93">
        <v>7</v>
      </c>
      <c r="B18" s="95" t="s">
        <v>63</v>
      </c>
      <c r="C18" s="96"/>
      <c r="D18" s="120"/>
      <c r="E18" s="121"/>
      <c r="F18" s="98"/>
      <c r="G18" s="99" t="s">
        <v>65</v>
      </c>
      <c r="H18" s="96"/>
      <c r="I18" s="97"/>
      <c r="J18" s="100"/>
      <c r="K18" s="90"/>
    </row>
    <row r="19" spans="1:11" s="91" customFormat="1" ht="15" customHeight="1">
      <c r="A19" s="93">
        <v>8</v>
      </c>
      <c r="B19" s="95" t="s">
        <v>14</v>
      </c>
      <c r="C19" s="96"/>
      <c r="D19" s="121"/>
      <c r="E19" s="121"/>
      <c r="F19" s="98" t="s">
        <v>69</v>
      </c>
      <c r="G19" s="99" t="s">
        <v>66</v>
      </c>
      <c r="H19" s="96"/>
      <c r="I19" s="135"/>
      <c r="J19" s="100"/>
      <c r="K19" s="90"/>
    </row>
    <row r="20" spans="1:11" s="91" customFormat="1" ht="15" customHeight="1">
      <c r="A20" s="93">
        <v>9</v>
      </c>
      <c r="B20" s="136" t="s">
        <v>23</v>
      </c>
      <c r="C20" s="96"/>
      <c r="D20" s="125"/>
      <c r="E20" s="121"/>
      <c r="F20" s="98"/>
      <c r="G20" s="137" t="s">
        <v>72</v>
      </c>
      <c r="H20" s="104"/>
      <c r="I20" s="628"/>
      <c r="J20" s="629"/>
      <c r="K20" s="90"/>
    </row>
    <row r="21" spans="1:11" s="91" customFormat="1" ht="15" customHeight="1">
      <c r="A21" s="93">
        <v>10</v>
      </c>
      <c r="B21" s="95" t="s">
        <v>21</v>
      </c>
      <c r="C21" s="96"/>
      <c r="D21" s="125" t="s">
        <v>105</v>
      </c>
      <c r="E21" s="121"/>
      <c r="F21" s="98"/>
      <c r="G21" s="137" t="s">
        <v>97</v>
      </c>
      <c r="H21" s="103"/>
      <c r="I21" s="628"/>
      <c r="J21" s="630"/>
      <c r="K21" s="90"/>
    </row>
    <row r="22" spans="1:11" s="91" customFormat="1" ht="15" customHeight="1">
      <c r="A22" s="93">
        <v>11</v>
      </c>
      <c r="B22" s="95" t="s">
        <v>92</v>
      </c>
      <c r="C22" s="96"/>
      <c r="D22" s="125"/>
      <c r="E22" s="121"/>
      <c r="F22" s="98"/>
      <c r="G22" s="99" t="s">
        <v>70</v>
      </c>
      <c r="H22" s="96"/>
      <c r="I22" s="624"/>
      <c r="J22" s="625"/>
      <c r="K22" s="90"/>
    </row>
    <row r="23" spans="1:11" s="91" customFormat="1" ht="15" customHeight="1">
      <c r="A23" s="93">
        <v>12</v>
      </c>
      <c r="B23" s="95" t="s">
        <v>22</v>
      </c>
      <c r="C23" s="96"/>
      <c r="D23" s="119"/>
      <c r="E23" s="121"/>
      <c r="F23" s="98">
        <v>17</v>
      </c>
      <c r="G23" s="99" t="s">
        <v>71</v>
      </c>
      <c r="H23" s="96"/>
      <c r="I23" s="628"/>
      <c r="J23" s="629"/>
      <c r="K23" s="90"/>
    </row>
    <row r="24" spans="1:11" s="91" customFormat="1" ht="15" customHeight="1">
      <c r="A24" s="122"/>
      <c r="B24" s="123" t="s">
        <v>84</v>
      </c>
      <c r="C24" s="124"/>
      <c r="D24" s="126"/>
      <c r="E24" s="121"/>
      <c r="F24" s="98">
        <v>18</v>
      </c>
      <c r="G24" s="103" t="s">
        <v>73</v>
      </c>
      <c r="H24" s="104"/>
      <c r="I24" s="628"/>
      <c r="J24" s="629"/>
      <c r="K24" s="90"/>
    </row>
    <row r="25" spans="1:11" s="91" customFormat="1" ht="15" customHeight="1">
      <c r="A25" s="93">
        <v>13</v>
      </c>
      <c r="B25" s="95" t="s">
        <v>64</v>
      </c>
      <c r="C25" s="96"/>
      <c r="D25" s="119"/>
      <c r="E25" s="121"/>
      <c r="F25" s="98">
        <v>19</v>
      </c>
      <c r="G25" s="91" t="s">
        <v>101</v>
      </c>
      <c r="I25" s="631"/>
      <c r="J25" s="632"/>
      <c r="K25" s="90"/>
    </row>
    <row r="26" spans="1:11" s="102" customFormat="1" ht="15" customHeight="1">
      <c r="A26" s="93">
        <v>14</v>
      </c>
      <c r="B26" s="95"/>
      <c r="C26" s="96"/>
      <c r="D26" s="119"/>
      <c r="E26" s="97"/>
      <c r="F26" s="98">
        <v>20</v>
      </c>
      <c r="G26" s="99" t="s">
        <v>74</v>
      </c>
      <c r="H26" s="96"/>
      <c r="I26" s="624"/>
      <c r="J26" s="625"/>
      <c r="K26" s="101"/>
    </row>
    <row r="27" spans="1:11" s="102" customFormat="1" ht="15" customHeight="1">
      <c r="A27" s="94">
        <v>15</v>
      </c>
      <c r="B27" s="95" t="s">
        <v>15</v>
      </c>
      <c r="C27" s="96"/>
      <c r="D27" s="119"/>
      <c r="E27" s="97"/>
      <c r="F27" s="98">
        <v>21</v>
      </c>
      <c r="G27" s="154" t="s">
        <v>98</v>
      </c>
      <c r="H27" s="155"/>
      <c r="I27" s="97"/>
      <c r="J27" s="100"/>
      <c r="K27" s="101"/>
    </row>
    <row r="28" spans="1:11" s="102" customFormat="1" ht="15" customHeight="1">
      <c r="A28" s="94"/>
      <c r="B28" s="95" t="s">
        <v>18</v>
      </c>
      <c r="C28" s="96"/>
      <c r="D28" s="120"/>
      <c r="E28" s="97"/>
      <c r="F28" s="98">
        <v>22</v>
      </c>
      <c r="G28" s="123" t="s">
        <v>99</v>
      </c>
      <c r="H28" s="124"/>
      <c r="I28" s="97"/>
      <c r="J28" s="100"/>
      <c r="K28" s="101"/>
    </row>
    <row r="29" spans="1:11" s="102" customFormat="1" ht="15" customHeight="1">
      <c r="A29" s="94">
        <v>16</v>
      </c>
      <c r="B29" s="95" t="s">
        <v>16</v>
      </c>
      <c r="C29" s="96"/>
      <c r="D29" s="119"/>
      <c r="E29" s="97"/>
      <c r="F29" s="98">
        <v>23</v>
      </c>
      <c r="G29" s="123" t="s">
        <v>100</v>
      </c>
      <c r="H29" s="124"/>
      <c r="I29" s="97"/>
      <c r="J29" s="100"/>
      <c r="K29" s="101"/>
    </row>
    <row r="30" spans="1:11" s="102" customFormat="1" ht="15" customHeight="1">
      <c r="A30" s="94"/>
      <c r="B30" s="95" t="s">
        <v>19</v>
      </c>
      <c r="C30" s="96"/>
      <c r="D30" s="121"/>
      <c r="E30" s="97"/>
      <c r="F30" s="98"/>
      <c r="G30" s="99"/>
      <c r="H30" s="96"/>
      <c r="I30" s="97"/>
      <c r="J30" s="100"/>
      <c r="K30" s="101"/>
    </row>
    <row r="31" spans="1:11" s="91" customFormat="1" ht="15" customHeight="1">
      <c r="A31" s="94">
        <v>17</v>
      </c>
      <c r="B31" s="95" t="s">
        <v>17</v>
      </c>
      <c r="C31" s="96"/>
      <c r="D31" s="119"/>
      <c r="E31" s="97"/>
      <c r="F31" s="98"/>
      <c r="G31" s="99"/>
      <c r="H31" s="96"/>
      <c r="I31" s="97"/>
      <c r="J31" s="100"/>
      <c r="K31" s="90"/>
    </row>
    <row r="32" spans="1:11" s="91" customFormat="1" ht="12" customHeight="1">
      <c r="A32" s="93"/>
      <c r="B32" s="95" t="s">
        <v>20</v>
      </c>
      <c r="C32" s="96"/>
      <c r="D32" s="121"/>
      <c r="E32" s="97"/>
      <c r="F32" s="98"/>
      <c r="G32" s="99"/>
      <c r="H32" s="96"/>
      <c r="I32" s="97"/>
      <c r="J32" s="100"/>
      <c r="K32" s="90"/>
    </row>
    <row r="33" spans="1:11" ht="12.75">
      <c r="A33" s="93">
        <v>18</v>
      </c>
      <c r="B33" s="95" t="s">
        <v>85</v>
      </c>
      <c r="C33" s="96"/>
      <c r="D33" s="121"/>
      <c r="E33" s="68"/>
      <c r="F33" s="138"/>
      <c r="G33" s="138"/>
      <c r="H33" s="156"/>
      <c r="I33" s="157"/>
      <c r="J33" s="158"/>
      <c r="K33" s="7"/>
    </row>
    <row r="34" spans="1:11" ht="12.75">
      <c r="A34" s="6"/>
      <c r="B34" s="68"/>
      <c r="C34" s="68"/>
      <c r="D34" s="139"/>
      <c r="E34" s="68"/>
      <c r="F34" s="68"/>
      <c r="G34" s="68"/>
      <c r="H34" s="68"/>
      <c r="I34" s="140"/>
      <c r="J34" s="43"/>
      <c r="K34" s="7"/>
    </row>
    <row r="35" spans="1:11" ht="15" customHeight="1">
      <c r="A35" s="6"/>
      <c r="B35" s="597" t="s">
        <v>75</v>
      </c>
      <c r="C35" s="598"/>
      <c r="D35" s="599"/>
      <c r="E35" s="99"/>
      <c r="F35" s="99"/>
      <c r="G35" s="598" t="s">
        <v>79</v>
      </c>
      <c r="H35" s="598"/>
      <c r="I35" s="598"/>
      <c r="J35" s="600"/>
      <c r="K35" s="7"/>
    </row>
    <row r="36" spans="1:11" s="107" customFormat="1" ht="15" customHeight="1">
      <c r="A36" s="105"/>
      <c r="B36" s="98" t="s">
        <v>76</v>
      </c>
      <c r="C36" s="98" t="s">
        <v>77</v>
      </c>
      <c r="D36" s="98" t="s">
        <v>78</v>
      </c>
      <c r="E36" s="141"/>
      <c r="F36" s="142" t="s">
        <v>37</v>
      </c>
      <c r="G36" s="143" t="s">
        <v>80</v>
      </c>
      <c r="H36" s="601" t="s">
        <v>86</v>
      </c>
      <c r="I36" s="602"/>
      <c r="J36" s="144" t="s">
        <v>81</v>
      </c>
      <c r="K36" s="106"/>
    </row>
    <row r="37" spans="1:11" s="107" customFormat="1" ht="15" customHeight="1">
      <c r="A37" s="176"/>
      <c r="B37" s="146" t="s">
        <v>135</v>
      </c>
      <c r="C37" s="177">
        <f>'ΕΞΩΦΥ ΣΩΣ'!D29</f>
        <v>21659.37</v>
      </c>
      <c r="D37" s="187" t="str">
        <f>'ΕΞΩΦΥ ΣΩΣ'!D28:E28</f>
        <v>Κ.Α. 30.7333.497</v>
      </c>
      <c r="E37" s="141"/>
      <c r="F37" s="142">
        <v>1</v>
      </c>
      <c r="G37" s="143" t="s">
        <v>87</v>
      </c>
      <c r="H37" s="605"/>
      <c r="I37" s="602"/>
      <c r="J37" s="147"/>
      <c r="K37" s="106"/>
    </row>
    <row r="38" spans="1:11" s="107" customFormat="1" ht="15" customHeight="1">
      <c r="A38" s="105"/>
      <c r="B38" s="98"/>
      <c r="C38" s="145"/>
      <c r="D38" s="146"/>
      <c r="E38" s="141"/>
      <c r="F38" s="142">
        <v>2</v>
      </c>
      <c r="G38" s="143" t="s">
        <v>88</v>
      </c>
      <c r="H38" s="605"/>
      <c r="I38" s="602"/>
      <c r="J38" s="147"/>
      <c r="K38" s="106"/>
    </row>
    <row r="39" spans="1:11" s="107" customFormat="1" ht="15" customHeight="1">
      <c r="A39" s="105"/>
      <c r="B39" s="98"/>
      <c r="C39" s="145"/>
      <c r="D39" s="146"/>
      <c r="E39" s="141"/>
      <c r="F39" s="142">
        <v>3</v>
      </c>
      <c r="G39" s="143" t="s">
        <v>89</v>
      </c>
      <c r="H39" s="605"/>
      <c r="I39" s="602"/>
      <c r="J39" s="147"/>
      <c r="K39" s="106"/>
    </row>
    <row r="40" spans="1:11" s="107" customFormat="1" ht="15" customHeight="1">
      <c r="A40" s="105"/>
      <c r="B40" s="98"/>
      <c r="C40" s="145"/>
      <c r="D40" s="146"/>
      <c r="E40" s="141"/>
      <c r="F40" s="142">
        <v>4</v>
      </c>
      <c r="G40" s="143" t="s">
        <v>90</v>
      </c>
      <c r="H40" s="605"/>
      <c r="I40" s="602"/>
      <c r="J40" s="147"/>
      <c r="K40" s="106"/>
    </row>
    <row r="41" spans="1:11" s="107" customFormat="1" ht="15" customHeight="1">
      <c r="A41" s="105"/>
      <c r="B41" s="98"/>
      <c r="C41" s="145"/>
      <c r="D41" s="146"/>
      <c r="E41" s="141"/>
      <c r="F41" s="142">
        <v>5</v>
      </c>
      <c r="G41" s="143" t="s">
        <v>91</v>
      </c>
      <c r="H41" s="605"/>
      <c r="I41" s="602"/>
      <c r="J41" s="147"/>
      <c r="K41" s="106"/>
    </row>
    <row r="42" spans="1:11" s="107" customFormat="1" ht="15" customHeight="1">
      <c r="A42" s="105"/>
      <c r="B42" s="98"/>
      <c r="C42" s="145"/>
      <c r="D42" s="146"/>
      <c r="E42" s="141"/>
      <c r="F42" s="142">
        <v>6</v>
      </c>
      <c r="G42" s="143" t="s">
        <v>93</v>
      </c>
      <c r="H42" s="605"/>
      <c r="I42" s="623"/>
      <c r="J42" s="147"/>
      <c r="K42" s="106"/>
    </row>
    <row r="43" spans="1:11" s="107" customFormat="1" ht="15" customHeight="1">
      <c r="A43" s="105"/>
      <c r="B43" s="98"/>
      <c r="C43" s="145"/>
      <c r="D43" s="146"/>
      <c r="E43" s="141"/>
      <c r="F43" s="142">
        <v>7</v>
      </c>
      <c r="G43" s="143" t="s">
        <v>94</v>
      </c>
      <c r="H43" s="605"/>
      <c r="I43" s="602"/>
      <c r="J43" s="147"/>
      <c r="K43" s="106"/>
    </row>
    <row r="44" spans="1:11" s="107" customFormat="1" ht="15" customHeight="1">
      <c r="A44" s="105"/>
      <c r="B44" s="98"/>
      <c r="C44" s="145"/>
      <c r="D44" s="146"/>
      <c r="E44" s="141"/>
      <c r="F44" s="142">
        <v>8</v>
      </c>
      <c r="G44" s="143" t="s">
        <v>95</v>
      </c>
      <c r="H44" s="605"/>
      <c r="I44" s="602"/>
      <c r="J44" s="147"/>
      <c r="K44" s="106"/>
    </row>
    <row r="45" spans="1:11" ht="15" customHeight="1">
      <c r="A45" s="6"/>
      <c r="B45" s="148"/>
      <c r="C45" s="149"/>
      <c r="D45" s="150"/>
      <c r="E45" s="68"/>
      <c r="F45" s="142">
        <v>9</v>
      </c>
      <c r="G45" s="143" t="s">
        <v>96</v>
      </c>
      <c r="H45" s="601"/>
      <c r="I45" s="602"/>
      <c r="J45" s="147"/>
      <c r="K45" s="7"/>
    </row>
    <row r="46" spans="1:11" s="91" customFormat="1" ht="15" customHeight="1">
      <c r="A46" s="108"/>
      <c r="B46" s="151"/>
      <c r="C46" s="151"/>
      <c r="D46" s="152"/>
      <c r="E46" s="151"/>
      <c r="F46" s="151"/>
      <c r="G46" s="151"/>
      <c r="H46" s="603" t="s">
        <v>82</v>
      </c>
      <c r="I46" s="604"/>
      <c r="J46" s="153">
        <f>SUM(J37:J45)</f>
        <v>0</v>
      </c>
      <c r="K46" s="90"/>
    </row>
    <row r="47" spans="1:11" ht="15" customHeight="1">
      <c r="A47" s="6"/>
      <c r="B47" s="68"/>
      <c r="C47" s="68"/>
      <c r="D47" s="139"/>
      <c r="E47" s="68"/>
      <c r="F47" s="68"/>
      <c r="G47" s="68"/>
      <c r="H47" s="595" t="s">
        <v>83</v>
      </c>
      <c r="I47" s="596"/>
      <c r="J47" s="153">
        <f>D27-J46</f>
        <v>0</v>
      </c>
      <c r="K47" s="7"/>
    </row>
    <row r="48" spans="1:11" ht="13.5" thickBot="1">
      <c r="A48" s="178"/>
      <c r="B48" s="179"/>
      <c r="C48" s="179"/>
      <c r="D48" s="179"/>
      <c r="E48" s="179"/>
      <c r="F48" s="179"/>
      <c r="G48" s="179"/>
      <c r="H48" s="179"/>
      <c r="I48" s="180"/>
      <c r="J48" s="181"/>
      <c r="K48" s="7"/>
    </row>
    <row r="49" ht="13.5" thickTop="1"/>
  </sheetData>
  <mergeCells count="33">
    <mergeCell ref="I26:J26"/>
    <mergeCell ref="I10:J10"/>
    <mergeCell ref="I12:J12"/>
    <mergeCell ref="I13:J13"/>
    <mergeCell ref="I23:J23"/>
    <mergeCell ref="I20:J20"/>
    <mergeCell ref="I21:J21"/>
    <mergeCell ref="I22:J22"/>
    <mergeCell ref="I25:J25"/>
    <mergeCell ref="I24:J24"/>
    <mergeCell ref="H37:I37"/>
    <mergeCell ref="H42:I42"/>
    <mergeCell ref="H43:I43"/>
    <mergeCell ref="H38:I38"/>
    <mergeCell ref="A5:C5"/>
    <mergeCell ref="D5:E5"/>
    <mergeCell ref="D11:E11"/>
    <mergeCell ref="D12:E12"/>
    <mergeCell ref="A7:J7"/>
    <mergeCell ref="A6:J6"/>
    <mergeCell ref="I11:J11"/>
    <mergeCell ref="A9:J9"/>
    <mergeCell ref="A8:J8"/>
    <mergeCell ref="H47:I47"/>
    <mergeCell ref="B35:D35"/>
    <mergeCell ref="G35:J35"/>
    <mergeCell ref="H36:I36"/>
    <mergeCell ref="H46:I46"/>
    <mergeCell ref="H39:I39"/>
    <mergeCell ref="H41:I41"/>
    <mergeCell ref="H40:I40"/>
    <mergeCell ref="H44:I44"/>
    <mergeCell ref="H45:I45"/>
  </mergeCells>
  <printOptions/>
  <pageMargins left="0.75" right="0.75" top="1" bottom="1" header="0.52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KARAGIANNHW NIKOLAOW</dc:creator>
  <cp:keywords/>
  <dc:description/>
  <cp:lastModifiedBy>CityTEC</cp:lastModifiedBy>
  <cp:lastPrinted>2018-07-05T06:27:40Z</cp:lastPrinted>
  <dcterms:created xsi:type="dcterms:W3CDTF">1996-12-31T22:22:20Z</dcterms:created>
  <dcterms:modified xsi:type="dcterms:W3CDTF">2018-07-05T06:28:12Z</dcterms:modified>
  <cp:category/>
  <cp:version/>
  <cp:contentType/>
  <cp:contentStatus/>
</cp:coreProperties>
</file>