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HYDR_LST" sheetId="1" r:id="rId1"/>
  </sheets>
  <definedNames>
    <definedName name="_xlnm.Print_Area" localSheetId="0">'HYDR_LST'!$A$1:$I$49</definedName>
    <definedName name="_xlnm.Print_Titles" localSheetId="0">'HYDR_LST'!$12:$12</definedName>
  </definedNames>
  <calcPr fullCalcOnLoad="1" fullPrecision="0"/>
</workbook>
</file>

<file path=xl/sharedStrings.xml><?xml version="1.0" encoding="utf-8"?>
<sst xmlns="http://schemas.openxmlformats.org/spreadsheetml/2006/main" count="103" uniqueCount="87">
  <si>
    <t>m</t>
  </si>
  <si>
    <t>Γ.Ε+ΟΕ  18%</t>
  </si>
  <si>
    <t>ΑΘΡΟΙΣΜΑ</t>
  </si>
  <si>
    <t>ΑΠΡΟΒΛΕΠΤΑ 15%</t>
  </si>
  <si>
    <t>Αριθ. Τιμολ.</t>
  </si>
  <si>
    <t xml:space="preserve"> Σύντομη περιγραφή αντικειμένου</t>
  </si>
  <si>
    <t>Αρθρο Αναθεώρ.</t>
  </si>
  <si>
    <t>Μονάδα</t>
  </si>
  <si>
    <t>ΕΛΛΗΝΙΚΗ ΔΗΜΟΚΡΑΤΙΑ</t>
  </si>
  <si>
    <t>Ποσότητα</t>
  </si>
  <si>
    <t xml:space="preserve">Τιμή Μονάδας </t>
  </si>
  <si>
    <t>Μερική Δαπάνη</t>
  </si>
  <si>
    <t>Ολική Δαπάνη</t>
  </si>
  <si>
    <t>α/α</t>
  </si>
  <si>
    <t xml:space="preserve"> </t>
  </si>
  <si>
    <t>ΠΡΟΫΠΟΛΟΓΙΣΜΟΣ ΜΕΛΕΤΗΣ</t>
  </si>
  <si>
    <t>kg</t>
  </si>
  <si>
    <t>ΠΡΟΫΠΟΛΟΓΙΣΜΟΣ ΜΕΛΕΤΗΣ :</t>
  </si>
  <si>
    <t>€</t>
  </si>
  <si>
    <t xml:space="preserve">     </t>
  </si>
  <si>
    <t>ΟΔΟ-1510</t>
  </si>
  <si>
    <t>Α-20</t>
  </si>
  <si>
    <t>Κατασκευή επιχωμάτων</t>
  </si>
  <si>
    <t>ΟΔΟ-1530</t>
  </si>
  <si>
    <t>ΝΟΜΟΣ ΓΡΕΒΕΝΩΝ</t>
  </si>
  <si>
    <t>ΔΗΜΟΣ ΓΡΕΒΕΝΩΝ</t>
  </si>
  <si>
    <t>ΔΙΕΥΘΥΝΣΗ ΤΕΧΝΙΚΩΝ ΥΠΗΡΕΣΙΩΝ</t>
  </si>
  <si>
    <t>ΘΕΩΡΗΘΗΚΕ</t>
  </si>
  <si>
    <t>ΑΘΡΟΙΣΜΑ Α</t>
  </si>
  <si>
    <t>Α-18.1</t>
  </si>
  <si>
    <t>3.15.01</t>
  </si>
  <si>
    <t>ΥΔΡ 6065</t>
  </si>
  <si>
    <t>8.04.01</t>
  </si>
  <si>
    <t>ΥΔΡ 6157.1</t>
  </si>
  <si>
    <t>9.10</t>
  </si>
  <si>
    <t>ΥΔΡ 6327</t>
  </si>
  <si>
    <t>Α : ΕΡΓΑΣΙΕΣ ΥΔΡΑΥΛΙΚΩΝ ΕΡΓΩΝ</t>
  </si>
  <si>
    <t>Προσαύξηση τιμής σκυροδεμάτων μικρών απομακρυσμένων τεχνικών έργων.</t>
  </si>
  <si>
    <t>κατ' αναλογία με τα άρθρα 9.10.xx</t>
  </si>
  <si>
    <t>Ξυλότυποι ή σιδηρότυποι επιπέδων επιφανειών</t>
  </si>
  <si>
    <t>ΥΔΡ 6301</t>
  </si>
  <si>
    <t>9.26</t>
  </si>
  <si>
    <t xml:space="preserve">Προμήθεια και τοποθέτηση σιδηρού οπλισμού σκυροδεμάτων υδραυλικών έργων </t>
  </si>
  <si>
    <t>ΥΔΡ 6311</t>
  </si>
  <si>
    <t>ΥΔΡ 6751</t>
  </si>
  <si>
    <t>12.13.01</t>
  </si>
  <si>
    <t>13.03.01.01</t>
  </si>
  <si>
    <t>ΥΔΡ 6651.1</t>
  </si>
  <si>
    <t>τεμ.</t>
  </si>
  <si>
    <t>12.14.01.03</t>
  </si>
  <si>
    <t>ΥΔΡ 6621.1</t>
  </si>
  <si>
    <t>Πλήρης κατασκευή και τοποθέτηση ποτιστρών (μήκους 3,00μ/τεμ.) από γαλβανισμένη λαμαρίνα με τις υδραυλικές εργασίες</t>
  </si>
  <si>
    <r>
      <t>m</t>
    </r>
    <r>
      <rPr>
        <vertAlign val="superscript"/>
        <sz val="10"/>
        <rFont val="Arial"/>
        <family val="0"/>
      </rPr>
      <t>3</t>
    </r>
  </si>
  <si>
    <r>
      <t xml:space="preserve">                          </t>
    </r>
    <r>
      <rPr>
        <b/>
        <u val="single"/>
        <sz val="10"/>
        <rFont val="Arial"/>
        <family val="2"/>
      </rPr>
      <t xml:space="preserve"> ΣΥΝΟΛΟ ΜΕΛΕΤΗΣ</t>
    </r>
  </si>
  <si>
    <t>Πολιτικός Μηχανικός ΤΕ</t>
  </si>
  <si>
    <t>Ο Διευθυνλης ΤΥ</t>
  </si>
  <si>
    <t>Καρέτσος Αναστάσιος</t>
  </si>
  <si>
    <t>Μηχ/γος  Μηχανικός</t>
  </si>
  <si>
    <t>ΑΝΑΘΕΩΡΗΣΗ</t>
  </si>
  <si>
    <t xml:space="preserve">ΑΘΡΙΣΜΑ </t>
  </si>
  <si>
    <t>ΦΠΑ 24%</t>
  </si>
  <si>
    <t xml:space="preserve">ΚΑ : </t>
  </si>
  <si>
    <t>m3</t>
  </si>
  <si>
    <t>m2</t>
  </si>
  <si>
    <t>9.13</t>
  </si>
  <si>
    <t>3.01.01</t>
  </si>
  <si>
    <t>ΥΔΡ 6053</t>
  </si>
  <si>
    <t>Εκσκαφές τάφρων ή διωρύγων αρδευτικών ή αποστραγγιστικών δικτύων  σε εδάφη γαιώδη - ημιβραχώδη με την παράπλευρη απόθεση των προϊόντων εκσκαφών</t>
  </si>
  <si>
    <t>Εκσκαφή και επαναπλήρωση χανδάκων αρδευτικού δικτύου ή υπογείων δικτύων σωληνώσεων εκτός κατοικημένων περιοχών Σε κάθε είδος εδάφη εκτός από βραχώδη</t>
  </si>
  <si>
    <t>Παραγωγή, μεταφορά, διάστρωση, συμπύκνωση και συντήρηση σκυροδέματος Για κατασκευές από σκυρόδεμα κατηγορίας C16/20</t>
  </si>
  <si>
    <t>4.01.01</t>
  </si>
  <si>
    <t>ΥΔΡ 6082.1</t>
  </si>
  <si>
    <t>Καθαίρεση μεμονωμένων στοιχείων κατασκευών από οπλισμένο σκυρόδεμα.  Συνήθους ακριβείας, με χρήση αεροσυμπιεστών κλπ συμβατικών μέσων (υδραυλική σφύρα, εργαλεία πεπιεσμένου αέρα, ηλεκτροεργαλεία κλπ)</t>
  </si>
  <si>
    <t>Σωληνώσεις πιέσεως από  σωλήνες πολυαιθυλενίου  ΡE 100  (με ελάχιστη απαιτούμενη αντοχή MRS10 = 10 MPa), με συμπαγές τοίχωμα, κατά ΕΝ 12201-2 Ονομ. διαμέτρου DN 50 mm / ΡΝ 10 atm</t>
  </si>
  <si>
    <t>Δικλίδες χυτοσιδηρές συρταρωτές Με ωτίδες, ονομαστικής πίεσης 10 atm Ονομαστικής διαμέτρου DN 50 mm</t>
  </si>
  <si>
    <t>Λιθορριπές προστασίας κοίτης και πρανών Με λίθους συλλεκτούς, βάρους 5 έως 20 kg</t>
  </si>
  <si>
    <t xml:space="preserve">Προμήθεια δανείων Συνήθη δάνεια υλικών Κατηγορίας Ε1 έως Ε4 με μεταφορά </t>
  </si>
  <si>
    <t>ΑΤΗΕ 8221ΣΧ</t>
  </si>
  <si>
    <t>ΗΛΜ 22</t>
  </si>
  <si>
    <t>11.7ΣΧ</t>
  </si>
  <si>
    <t xml:space="preserve">  Ο Συντάκτης</t>
  </si>
  <si>
    <t>Κατασκευές από χαλύβδινα προφίλ και λαμαρίνες, χωρίς την αντισκωριακή προστασία και την βαφή, επί τόπου του έργου Κατασκευές με περιορισμένη μηχανουργική επεξεργασία</t>
  </si>
  <si>
    <t>ΕΡΓΟ : ΚΑΤΑΣΚΕΥΗ  ΚΑΙ  ΒΕΛΤΙΩΣΗ  ΠΟΤΙΣΤΡΩΝ ΤΟΥ ΔΗΜΟΥ</t>
  </si>
  <si>
    <t>Αριθμός Μελέτης : 100 /2018</t>
  </si>
  <si>
    <t xml:space="preserve">  Γρεβενά   13  - 9  -  2018</t>
  </si>
  <si>
    <t xml:space="preserve">Αντικατάσταση  οριζόντιας  αντλίας νερού. </t>
  </si>
  <si>
    <t>Φωτόπουλος Ευθύμιος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</si>
</sst>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"/>
    <numFmt numFmtId="174" formatCode="#,##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\+"/>
  </numFmts>
  <fonts count="55">
    <font>
      <sz val="10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Greek"/>
      <family val="2"/>
    </font>
    <font>
      <b/>
      <sz val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0"/>
    </font>
    <font>
      <b/>
      <u val="single"/>
      <sz val="10"/>
      <name val="Arial"/>
      <family val="2"/>
    </font>
    <font>
      <b/>
      <sz val="9"/>
      <color indexed="8"/>
      <name val="Arial Greek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8" borderId="1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33" applyNumberFormat="1" applyFont="1" applyFill="1" applyBorder="1" applyAlignment="1">
      <alignment/>
      <protection/>
    </xf>
    <xf numFmtId="0" fontId="0" fillId="0" borderId="0" xfId="0" applyBorder="1" applyAlignment="1">
      <alignment vertical="top" wrapText="1"/>
    </xf>
    <xf numFmtId="17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2" fillId="0" borderId="0" xfId="33" applyNumberFormat="1" applyFont="1" applyBorder="1" applyAlignment="1">
      <alignment/>
      <protection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172" fontId="0" fillId="0" borderId="0" xfId="0" applyNumberFormat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172" fontId="5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8" fillId="0" borderId="0" xfId="33" applyNumberFormat="1" applyFont="1" applyBorder="1" applyAlignment="1">
      <alignment/>
      <protection/>
    </xf>
    <xf numFmtId="0" fontId="0" fillId="0" borderId="0" xfId="33" applyNumberFormat="1" applyFont="1" applyBorder="1" applyAlignment="1">
      <alignment wrapText="1"/>
      <protection/>
    </xf>
    <xf numFmtId="0" fontId="8" fillId="0" borderId="0" xfId="33" applyNumberFormat="1" applyFont="1" applyBorder="1" applyAlignment="1">
      <alignment/>
      <protection/>
    </xf>
    <xf numFmtId="4" fontId="8" fillId="0" borderId="0" xfId="33" applyNumberFormat="1" applyFont="1" applyBorder="1">
      <alignment/>
      <protection/>
    </xf>
    <xf numFmtId="172" fontId="0" fillId="0" borderId="0" xfId="0" applyNumberFormat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33" applyNumberFormat="1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7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6" fillId="0" borderId="0" xfId="33" applyNumberFormat="1" applyFont="1" applyBorder="1" applyAlignment="1">
      <alignment wrapText="1"/>
      <protection/>
    </xf>
    <xf numFmtId="0" fontId="9" fillId="0" borderId="0" xfId="33" applyNumberFormat="1" applyFont="1" applyBorder="1" applyAlignment="1">
      <alignment/>
      <protection/>
    </xf>
    <xf numFmtId="3" fontId="9" fillId="0" borderId="0" xfId="33" applyNumberFormat="1" applyFont="1" applyBorder="1" applyAlignment="1">
      <alignment/>
      <protection/>
    </xf>
    <xf numFmtId="4" fontId="9" fillId="0" borderId="0" xfId="33" applyNumberFormat="1" applyFont="1" applyBorder="1" applyAlignment="1">
      <alignment horizontal="left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vertical="center"/>
    </xf>
    <xf numFmtId="172" fontId="0" fillId="0" borderId="10" xfId="0" applyNumberFormat="1" applyFont="1" applyBorder="1" applyAlignment="1">
      <alignment vertical="center" wrapText="1"/>
    </xf>
    <xf numFmtId="0" fontId="0" fillId="0" borderId="10" xfId="33" applyNumberFormat="1" applyFont="1" applyFill="1" applyBorder="1" applyAlignment="1">
      <alignment horizontal="center" vertical="center"/>
      <protection/>
    </xf>
    <xf numFmtId="0" fontId="0" fillId="0" borderId="10" xfId="33" applyNumberFormat="1" applyFont="1" applyFill="1" applyBorder="1" applyAlignment="1">
      <alignment horizontal="left" vertical="center" wrapText="1"/>
      <protection/>
    </xf>
    <xf numFmtId="4" fontId="0" fillId="0" borderId="10" xfId="33" applyNumberFormat="1" applyFont="1" applyFill="1" applyBorder="1" applyAlignment="1">
      <alignment vertical="center"/>
      <protection/>
    </xf>
    <xf numFmtId="172" fontId="0" fillId="0" borderId="10" xfId="0" applyNumberFormat="1" applyFont="1" applyBorder="1" applyAlignment="1">
      <alignment vertical="center" wrapText="1"/>
    </xf>
    <xf numFmtId="0" fontId="0" fillId="0" borderId="10" xfId="33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4" fontId="9" fillId="0" borderId="0" xfId="33" applyNumberFormat="1" applyFont="1" applyBorder="1">
      <alignment/>
      <protection/>
    </xf>
    <xf numFmtId="4" fontId="8" fillId="0" borderId="0" xfId="33" applyNumberFormat="1" applyFont="1" applyBorder="1" applyAlignment="1">
      <alignment horizontal="center"/>
      <protection/>
    </xf>
    <xf numFmtId="0" fontId="8" fillId="0" borderId="0" xfId="33" applyNumberFormat="1" applyFont="1" applyBorder="1" applyAlignment="1">
      <alignment horizontal="center"/>
      <protection/>
    </xf>
    <xf numFmtId="4" fontId="9" fillId="0" borderId="0" xfId="33" applyNumberFormat="1" applyFont="1" applyBorder="1" applyAlignment="1">
      <alignment horizontal="center"/>
      <protection/>
    </xf>
    <xf numFmtId="3" fontId="9" fillId="0" borderId="0" xfId="33" applyNumberFormat="1" applyFont="1" applyBorder="1" applyAlignment="1">
      <alignment/>
      <protection/>
    </xf>
    <xf numFmtId="4" fontId="8" fillId="0" borderId="0" xfId="33" applyNumberFormat="1" applyFont="1" applyBorder="1" applyAlignment="1">
      <alignment/>
      <protection/>
    </xf>
    <xf numFmtId="2" fontId="0" fillId="0" borderId="0" xfId="0" applyNumberFormat="1" applyAlignment="1">
      <alignment/>
    </xf>
    <xf numFmtId="172" fontId="0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3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72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172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172" fontId="5" fillId="0" borderId="13" xfId="0" applyNumberFormat="1" applyFont="1" applyBorder="1" applyAlignment="1">
      <alignment vertical="top" wrapText="1"/>
    </xf>
    <xf numFmtId="172" fontId="0" fillId="0" borderId="14" xfId="0" applyNumberFormat="1" applyFont="1" applyBorder="1" applyAlignment="1">
      <alignment vertical="top" wrapText="1"/>
    </xf>
    <xf numFmtId="4" fontId="0" fillId="0" borderId="10" xfId="33" applyNumberFormat="1" applyFont="1" applyFill="1" applyBorder="1" applyAlignment="1">
      <alignment vertical="center"/>
      <protection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3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8" fillId="0" borderId="0" xfId="33" applyNumberFormat="1" applyFont="1" applyBorder="1" applyAlignment="1">
      <alignment horizontal="center"/>
      <protection/>
    </xf>
    <xf numFmtId="172" fontId="20" fillId="0" borderId="10" xfId="0" applyNumberFormat="1" applyFont="1" applyBorder="1" applyAlignment="1">
      <alignment vertical="top"/>
    </xf>
    <xf numFmtId="0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33" applyNumberFormat="1" applyFont="1" applyFill="1" applyBorder="1" applyAlignment="1">
      <alignment/>
      <protection/>
    </xf>
    <xf numFmtId="0" fontId="1" fillId="0" borderId="11" xfId="0" applyFont="1" applyBorder="1" applyAlignment="1">
      <alignment horizontal="left" vertical="center"/>
    </xf>
    <xf numFmtId="4" fontId="8" fillId="0" borderId="0" xfId="33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left" vertical="top"/>
    </xf>
    <xf numFmtId="0" fontId="15" fillId="0" borderId="0" xfId="33" applyNumberFormat="1" applyFont="1" applyFill="1" applyBorder="1" applyAlignment="1">
      <alignment horizontal="left"/>
      <protection/>
    </xf>
    <xf numFmtId="4" fontId="8" fillId="0" borderId="0" xfId="33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5"/>
  <sheetViews>
    <sheetView showGridLines="0" tabSelected="1" zoomScaleSheetLayoutView="100" zoomScalePageLayoutView="0" workbookViewId="0" topLeftCell="A37">
      <selection activeCell="E59" sqref="E59"/>
    </sheetView>
  </sheetViews>
  <sheetFormatPr defaultColWidth="9.140625" defaultRowHeight="12.75"/>
  <cols>
    <col min="1" max="1" width="3.28125" style="29" customWidth="1"/>
    <col min="2" max="2" width="10.421875" style="2" customWidth="1"/>
    <col min="3" max="3" width="40.00390625" style="2" customWidth="1"/>
    <col min="4" max="4" width="11.57421875" style="2" customWidth="1"/>
    <col min="5" max="5" width="7.00390625" style="3" customWidth="1"/>
    <col min="6" max="6" width="10.28125" style="3" bestFit="1" customWidth="1"/>
    <col min="7" max="7" width="12.00390625" style="12" customWidth="1"/>
    <col min="8" max="8" width="10.140625" style="12" customWidth="1"/>
    <col min="9" max="9" width="11.421875" style="12" customWidth="1"/>
    <col min="10" max="10" width="0" style="0" hidden="1" customWidth="1"/>
  </cols>
  <sheetData>
    <row r="1" spans="1:10" ht="12.75">
      <c r="A1" s="113" t="s">
        <v>8</v>
      </c>
      <c r="B1" s="113"/>
      <c r="C1" s="113"/>
      <c r="D1" s="113" t="s">
        <v>25</v>
      </c>
      <c r="E1" s="113"/>
      <c r="F1" s="113"/>
      <c r="G1" s="113"/>
      <c r="H1" s="113"/>
      <c r="I1" s="113"/>
      <c r="J1" s="113"/>
    </row>
    <row r="2" spans="1:10" ht="12" customHeight="1">
      <c r="A2" s="115" t="s">
        <v>24</v>
      </c>
      <c r="B2" s="115"/>
      <c r="C2" s="115"/>
      <c r="D2" s="114" t="s">
        <v>82</v>
      </c>
      <c r="E2" s="114"/>
      <c r="F2" s="114"/>
      <c r="G2" s="114"/>
      <c r="H2" s="114"/>
      <c r="I2" s="114"/>
      <c r="J2" s="114"/>
    </row>
    <row r="3" spans="1:10" ht="12" customHeight="1">
      <c r="A3" s="113" t="s">
        <v>25</v>
      </c>
      <c r="B3" s="113"/>
      <c r="C3" s="113"/>
      <c r="D3" s="116"/>
      <c r="E3" s="116"/>
      <c r="F3" s="116"/>
      <c r="G3" s="116"/>
      <c r="H3" s="116"/>
      <c r="I3" s="11"/>
      <c r="J3" s="7"/>
    </row>
    <row r="4" spans="1:10" ht="12.75">
      <c r="A4" s="113" t="s">
        <v>26</v>
      </c>
      <c r="B4" s="113"/>
      <c r="C4" s="113"/>
      <c r="D4" s="9"/>
      <c r="E4" s="6"/>
      <c r="F4" s="6"/>
      <c r="G4" s="11"/>
      <c r="H4" s="11"/>
      <c r="I4" s="11"/>
      <c r="J4" s="7"/>
    </row>
    <row r="5" spans="1:10" ht="12.75">
      <c r="A5" s="120" t="s">
        <v>83</v>
      </c>
      <c r="B5" s="120"/>
      <c r="C5" s="120"/>
      <c r="D5" s="5"/>
      <c r="E5" s="6"/>
      <c r="F5" s="6"/>
      <c r="G5" s="11"/>
      <c r="H5" s="11"/>
      <c r="I5" s="11"/>
      <c r="J5" s="7"/>
    </row>
    <row r="6" spans="1:10" ht="12.75">
      <c r="A6" s="113"/>
      <c r="B6" s="113"/>
      <c r="C6" s="113"/>
      <c r="D6" s="5" t="s">
        <v>17</v>
      </c>
      <c r="E6" s="6"/>
      <c r="F6" s="6"/>
      <c r="G6" s="37">
        <f>I37</f>
        <v>66000</v>
      </c>
      <c r="H6" s="38" t="s">
        <v>18</v>
      </c>
      <c r="I6" s="11"/>
      <c r="J6" s="7"/>
    </row>
    <row r="7" spans="1:10" ht="12.75">
      <c r="A7" s="113"/>
      <c r="B7" s="113"/>
      <c r="C7" s="113"/>
      <c r="D7" s="122"/>
      <c r="E7" s="123"/>
      <c r="F7" s="123"/>
      <c r="G7" s="123"/>
      <c r="H7" s="123"/>
      <c r="I7" s="33"/>
      <c r="J7" s="20"/>
    </row>
    <row r="8" spans="1:10" ht="12.75">
      <c r="A8" s="34"/>
      <c r="B8" s="34"/>
      <c r="C8" s="34"/>
      <c r="D8" s="20"/>
      <c r="E8" s="36"/>
      <c r="F8" s="36"/>
      <c r="G8" s="36"/>
      <c r="H8" s="36"/>
      <c r="I8" s="33"/>
      <c r="J8" s="20"/>
    </row>
    <row r="9" spans="2:10" ht="12.75">
      <c r="B9" s="8"/>
      <c r="C9" s="10"/>
      <c r="D9" s="6"/>
      <c r="E9" s="6"/>
      <c r="F9" s="6"/>
      <c r="G9" s="11"/>
      <c r="H9" s="11"/>
      <c r="I9" s="11"/>
      <c r="J9" s="7"/>
    </row>
    <row r="10" spans="1:10" ht="15.75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15.75">
      <c r="A11" s="117" t="s">
        <v>61</v>
      </c>
      <c r="B11" s="117"/>
      <c r="C11" s="117"/>
      <c r="D11" s="35"/>
      <c r="E11" s="35"/>
      <c r="F11" s="35"/>
      <c r="G11" s="78"/>
      <c r="H11" s="35"/>
      <c r="I11" s="35"/>
      <c r="J11" s="35"/>
    </row>
    <row r="12" spans="1:9" s="1" customFormat="1" ht="25.5" customHeight="1">
      <c r="A12" s="15" t="s">
        <v>13</v>
      </c>
      <c r="B12" s="13" t="s">
        <v>4</v>
      </c>
      <c r="C12" s="13" t="s">
        <v>5</v>
      </c>
      <c r="D12" s="14" t="s">
        <v>6</v>
      </c>
      <c r="E12" s="14" t="s">
        <v>7</v>
      </c>
      <c r="F12" s="16" t="s">
        <v>10</v>
      </c>
      <c r="G12" s="15" t="s">
        <v>9</v>
      </c>
      <c r="H12" s="16" t="s">
        <v>11</v>
      </c>
      <c r="I12" s="16" t="s">
        <v>12</v>
      </c>
    </row>
    <row r="13" spans="1:9" ht="14.25" customHeight="1">
      <c r="A13" s="30"/>
      <c r="B13" s="17" t="s">
        <v>14</v>
      </c>
      <c r="C13" s="68" t="s">
        <v>36</v>
      </c>
      <c r="D13" s="17" t="s">
        <v>14</v>
      </c>
      <c r="E13" s="18" t="s">
        <v>14</v>
      </c>
      <c r="F13" s="39"/>
      <c r="G13" s="19" t="s">
        <v>14</v>
      </c>
      <c r="H13" s="19"/>
      <c r="I13" s="98"/>
    </row>
    <row r="14" spans="1:9" ht="51">
      <c r="A14" s="110">
        <v>1</v>
      </c>
      <c r="B14" s="82" t="s">
        <v>65</v>
      </c>
      <c r="C14" s="44" t="s">
        <v>67</v>
      </c>
      <c r="D14" s="81" t="s">
        <v>66</v>
      </c>
      <c r="E14" s="82" t="s">
        <v>62</v>
      </c>
      <c r="F14" s="83">
        <v>0.62</v>
      </c>
      <c r="G14" s="48">
        <v>490</v>
      </c>
      <c r="H14" s="77">
        <f>F14*G14</f>
        <v>303.8</v>
      </c>
      <c r="I14" s="79"/>
    </row>
    <row r="15" spans="1:9" ht="51">
      <c r="A15" s="110">
        <v>2</v>
      </c>
      <c r="B15" s="82" t="s">
        <v>30</v>
      </c>
      <c r="C15" s="44" t="s">
        <v>68</v>
      </c>
      <c r="D15" s="81" t="s">
        <v>31</v>
      </c>
      <c r="E15" s="82" t="s">
        <v>62</v>
      </c>
      <c r="F15" s="83">
        <v>1.24</v>
      </c>
      <c r="G15" s="76">
        <v>1000</v>
      </c>
      <c r="H15" s="77">
        <f>F15*G15</f>
        <v>1240</v>
      </c>
      <c r="I15" s="79"/>
    </row>
    <row r="16" spans="1:9" ht="67.5" customHeight="1">
      <c r="A16" s="110">
        <v>3</v>
      </c>
      <c r="B16" s="82" t="s">
        <v>70</v>
      </c>
      <c r="C16" s="44" t="s">
        <v>72</v>
      </c>
      <c r="D16" s="84" t="s">
        <v>71</v>
      </c>
      <c r="E16" s="82" t="s">
        <v>62</v>
      </c>
      <c r="F16" s="83">
        <v>41.2</v>
      </c>
      <c r="G16" s="48">
        <v>34</v>
      </c>
      <c r="H16" s="77">
        <f aca="true" t="shared" si="0" ref="H16:H25">F16*G16</f>
        <v>1400.8</v>
      </c>
      <c r="I16" s="79"/>
    </row>
    <row r="17" spans="1:9" ht="25.5">
      <c r="A17" s="110">
        <v>4</v>
      </c>
      <c r="B17" s="82" t="s">
        <v>32</v>
      </c>
      <c r="C17" s="44" t="s">
        <v>75</v>
      </c>
      <c r="D17" s="81" t="s">
        <v>33</v>
      </c>
      <c r="E17" s="82" t="s">
        <v>62</v>
      </c>
      <c r="F17" s="83">
        <v>9.8</v>
      </c>
      <c r="G17" s="76">
        <v>200</v>
      </c>
      <c r="H17" s="77">
        <f t="shared" si="0"/>
        <v>1960</v>
      </c>
      <c r="I17" s="79"/>
    </row>
    <row r="18" spans="1:9" ht="25.5">
      <c r="A18" s="110">
        <v>5</v>
      </c>
      <c r="B18" s="46" t="s">
        <v>34</v>
      </c>
      <c r="C18" s="44" t="s">
        <v>39</v>
      </c>
      <c r="D18" s="45" t="s">
        <v>40</v>
      </c>
      <c r="E18" s="46" t="s">
        <v>63</v>
      </c>
      <c r="F18" s="101">
        <v>8.2</v>
      </c>
      <c r="G18" s="76">
        <v>100</v>
      </c>
      <c r="H18" s="77">
        <f t="shared" si="0"/>
        <v>820</v>
      </c>
      <c r="I18" s="79"/>
    </row>
    <row r="19" spans="1:9" ht="51">
      <c r="A19" s="110">
        <v>6</v>
      </c>
      <c r="B19" s="104" t="s">
        <v>64</v>
      </c>
      <c r="C19" s="44" t="s">
        <v>69</v>
      </c>
      <c r="D19" s="45" t="s">
        <v>35</v>
      </c>
      <c r="E19" s="46" t="s">
        <v>62</v>
      </c>
      <c r="F19" s="47">
        <v>82</v>
      </c>
      <c r="G19" s="76">
        <v>80</v>
      </c>
      <c r="H19" s="77">
        <f t="shared" si="0"/>
        <v>6560</v>
      </c>
      <c r="I19" s="79"/>
    </row>
    <row r="20" spans="1:9" ht="51">
      <c r="A20" s="110">
        <v>7</v>
      </c>
      <c r="B20" s="104" t="s">
        <v>64</v>
      </c>
      <c r="C20" s="44" t="s">
        <v>37</v>
      </c>
      <c r="D20" s="45" t="s">
        <v>38</v>
      </c>
      <c r="E20" s="46" t="s">
        <v>62</v>
      </c>
      <c r="F20" s="47">
        <v>18.5</v>
      </c>
      <c r="G20" s="76">
        <v>100</v>
      </c>
      <c r="H20" s="77">
        <f t="shared" si="0"/>
        <v>1850</v>
      </c>
      <c r="I20" s="79"/>
    </row>
    <row r="21" spans="1:9" ht="22.5">
      <c r="A21" s="110">
        <v>8</v>
      </c>
      <c r="B21" s="105" t="s">
        <v>41</v>
      </c>
      <c r="C21" s="85" t="s">
        <v>42</v>
      </c>
      <c r="D21" s="81" t="s">
        <v>43</v>
      </c>
      <c r="E21" s="82" t="s">
        <v>16</v>
      </c>
      <c r="F21" s="83">
        <v>0.98</v>
      </c>
      <c r="G21" s="76">
        <v>1000</v>
      </c>
      <c r="H21" s="77">
        <f t="shared" si="0"/>
        <v>980</v>
      </c>
      <c r="I21" s="79"/>
    </row>
    <row r="22" spans="1:9" ht="63.75">
      <c r="A22" s="110">
        <v>9</v>
      </c>
      <c r="B22" s="56" t="s">
        <v>45</v>
      </c>
      <c r="C22" s="54" t="s">
        <v>81</v>
      </c>
      <c r="D22" s="55" t="s">
        <v>44</v>
      </c>
      <c r="E22" s="56" t="s">
        <v>16</v>
      </c>
      <c r="F22" s="102">
        <v>2.1</v>
      </c>
      <c r="G22" s="57">
        <v>300</v>
      </c>
      <c r="H22" s="77">
        <f t="shared" si="0"/>
        <v>630</v>
      </c>
      <c r="I22" s="79"/>
    </row>
    <row r="23" spans="1:9" ht="63.75">
      <c r="A23" s="110">
        <v>10</v>
      </c>
      <c r="B23" s="82" t="s">
        <v>49</v>
      </c>
      <c r="C23" s="44" t="s">
        <v>73</v>
      </c>
      <c r="D23" s="81" t="s">
        <v>50</v>
      </c>
      <c r="E23" s="82" t="s">
        <v>0</v>
      </c>
      <c r="F23" s="83">
        <v>4</v>
      </c>
      <c r="G23" s="57">
        <v>1500</v>
      </c>
      <c r="H23" s="77">
        <f t="shared" si="0"/>
        <v>6000</v>
      </c>
      <c r="I23" s="79"/>
    </row>
    <row r="24" spans="1:9" ht="38.25">
      <c r="A24" s="110">
        <v>11</v>
      </c>
      <c r="B24" s="82" t="s">
        <v>46</v>
      </c>
      <c r="C24" s="44" t="s">
        <v>74</v>
      </c>
      <c r="D24" s="84" t="s">
        <v>47</v>
      </c>
      <c r="E24" s="82" t="s">
        <v>48</v>
      </c>
      <c r="F24" s="83">
        <v>100</v>
      </c>
      <c r="G24" s="57">
        <v>10</v>
      </c>
      <c r="H24" s="77">
        <f t="shared" si="0"/>
        <v>1000</v>
      </c>
      <c r="I24" s="79"/>
    </row>
    <row r="25" spans="1:9" ht="38.25">
      <c r="A25" s="110">
        <v>12</v>
      </c>
      <c r="B25" s="106" t="s">
        <v>79</v>
      </c>
      <c r="C25" s="54" t="s">
        <v>51</v>
      </c>
      <c r="D25" s="58" t="s">
        <v>47</v>
      </c>
      <c r="E25" s="56" t="s">
        <v>48</v>
      </c>
      <c r="F25" s="102">
        <v>200</v>
      </c>
      <c r="G25" s="57">
        <v>65</v>
      </c>
      <c r="H25" s="77">
        <f t="shared" si="0"/>
        <v>13000</v>
      </c>
      <c r="I25" s="79"/>
    </row>
    <row r="26" spans="1:9" ht="25.5">
      <c r="A26" s="110">
        <v>13</v>
      </c>
      <c r="B26" s="107" t="s">
        <v>77</v>
      </c>
      <c r="C26" s="44" t="s">
        <v>85</v>
      </c>
      <c r="D26" s="45" t="s">
        <v>78</v>
      </c>
      <c r="E26" s="46" t="s">
        <v>48</v>
      </c>
      <c r="F26" s="47">
        <v>2000</v>
      </c>
      <c r="G26" s="101">
        <v>1</v>
      </c>
      <c r="H26" s="48">
        <v>2000</v>
      </c>
      <c r="I26" s="99"/>
    </row>
    <row r="27" spans="1:9" ht="25.5">
      <c r="A27" s="110">
        <v>14</v>
      </c>
      <c r="B27" s="53" t="s">
        <v>29</v>
      </c>
      <c r="C27" s="80" t="s">
        <v>76</v>
      </c>
      <c r="D27" s="53" t="s">
        <v>20</v>
      </c>
      <c r="E27" s="53" t="s">
        <v>52</v>
      </c>
      <c r="F27" s="51">
        <v>3.15</v>
      </c>
      <c r="G27" s="52">
        <v>300</v>
      </c>
      <c r="H27" s="77">
        <f>F27*G27</f>
        <v>945</v>
      </c>
      <c r="I27" s="99"/>
    </row>
    <row r="28" spans="1:9" ht="14.25">
      <c r="A28" s="110">
        <v>15</v>
      </c>
      <c r="B28" s="108" t="s">
        <v>21</v>
      </c>
      <c r="C28" s="50" t="s">
        <v>22</v>
      </c>
      <c r="D28" s="49" t="s">
        <v>23</v>
      </c>
      <c r="E28" s="49" t="s">
        <v>52</v>
      </c>
      <c r="F28" s="100">
        <v>1.08</v>
      </c>
      <c r="G28" s="48">
        <v>300</v>
      </c>
      <c r="H28" s="77">
        <f>F28*G28</f>
        <v>324</v>
      </c>
      <c r="I28" s="99"/>
    </row>
    <row r="29" spans="1:9" ht="12.75">
      <c r="A29" s="60"/>
      <c r="B29" s="109"/>
      <c r="C29" s="61"/>
      <c r="D29" s="119" t="s">
        <v>28</v>
      </c>
      <c r="E29" s="119"/>
      <c r="F29" s="119"/>
      <c r="G29" s="119"/>
      <c r="H29" s="59"/>
      <c r="I29" s="62">
        <f>SUM(H14:H28)</f>
        <v>39013.6</v>
      </c>
    </row>
    <row r="30" spans="1:9" ht="12.75">
      <c r="A30" s="60"/>
      <c r="B30" s="61"/>
      <c r="C30" s="61"/>
      <c r="D30" s="61"/>
      <c r="E30" s="87" t="s">
        <v>1</v>
      </c>
      <c r="F30" s="87"/>
      <c r="G30" s="87"/>
      <c r="H30" s="88"/>
      <c r="I30" s="89">
        <f>I29*0.18</f>
        <v>7022.45</v>
      </c>
    </row>
    <row r="31" spans="1:9" ht="12.75">
      <c r="A31" s="60"/>
      <c r="B31" s="61"/>
      <c r="C31" s="61"/>
      <c r="D31" s="61"/>
      <c r="E31" s="87" t="s">
        <v>2</v>
      </c>
      <c r="F31" s="87"/>
      <c r="G31" s="87"/>
      <c r="H31" s="88"/>
      <c r="I31" s="89">
        <f>I30+I29</f>
        <v>46036.05</v>
      </c>
    </row>
    <row r="32" spans="1:9" ht="12.75">
      <c r="A32" s="60"/>
      <c r="B32" s="61"/>
      <c r="C32" s="61"/>
      <c r="D32" s="61"/>
      <c r="E32" s="87" t="s">
        <v>3</v>
      </c>
      <c r="F32" s="87"/>
      <c r="G32" s="87"/>
      <c r="H32" s="88"/>
      <c r="I32" s="89">
        <f>I31*0.15</f>
        <v>6905.41</v>
      </c>
    </row>
    <row r="33" spans="1:9" ht="12.75">
      <c r="A33" s="60"/>
      <c r="B33" s="61"/>
      <c r="C33" s="61"/>
      <c r="D33" s="61"/>
      <c r="E33" s="90" t="s">
        <v>59</v>
      </c>
      <c r="F33" s="87"/>
      <c r="G33" s="87"/>
      <c r="H33" s="88"/>
      <c r="I33" s="89">
        <f>I31+I32</f>
        <v>52941.46</v>
      </c>
    </row>
    <row r="34" spans="1:10" ht="12.75">
      <c r="A34" s="60"/>
      <c r="B34" s="61"/>
      <c r="C34" s="61"/>
      <c r="D34" s="61"/>
      <c r="E34" s="87" t="s">
        <v>58</v>
      </c>
      <c r="F34" s="87"/>
      <c r="G34" s="87"/>
      <c r="H34" s="87"/>
      <c r="I34" s="91">
        <v>284.35</v>
      </c>
      <c r="J34" s="66"/>
    </row>
    <row r="35" spans="1:10" ht="12.75">
      <c r="A35" s="60"/>
      <c r="B35" s="61"/>
      <c r="C35" s="61"/>
      <c r="D35" s="61"/>
      <c r="E35" s="87" t="s">
        <v>59</v>
      </c>
      <c r="F35" s="87"/>
      <c r="G35" s="87"/>
      <c r="H35" s="87"/>
      <c r="I35" s="89">
        <f>SUM(I33:I34)</f>
        <v>53225.81</v>
      </c>
      <c r="J35" s="66"/>
    </row>
    <row r="36" spans="1:9" ht="14.25" customHeight="1">
      <c r="A36" s="60"/>
      <c r="B36" s="61"/>
      <c r="C36" s="61"/>
      <c r="D36" s="61"/>
      <c r="E36" s="86" t="s">
        <v>60</v>
      </c>
      <c r="F36" s="92"/>
      <c r="G36" s="93"/>
      <c r="H36" s="88"/>
      <c r="I36" s="89">
        <f>I35*0.24</f>
        <v>12774.19</v>
      </c>
    </row>
    <row r="37" spans="1:9" ht="15">
      <c r="A37" s="60"/>
      <c r="B37" s="61"/>
      <c r="C37" s="61"/>
      <c r="D37" s="94"/>
      <c r="E37" s="95"/>
      <c r="F37" s="96" t="s">
        <v>53</v>
      </c>
      <c r="G37" s="96"/>
      <c r="H37" s="97"/>
      <c r="I37" s="112">
        <f>SUM(I35:I36)</f>
        <v>66000</v>
      </c>
    </row>
    <row r="38" spans="1:12" ht="12.75">
      <c r="A38" s="63"/>
      <c r="B38" s="64"/>
      <c r="C38" s="64"/>
      <c r="D38" s="32"/>
      <c r="E38" s="32"/>
      <c r="F38" s="32"/>
      <c r="G38" s="32"/>
      <c r="H38" s="65"/>
      <c r="I38" s="66"/>
      <c r="L38" s="103"/>
    </row>
    <row r="39" spans="1:9" ht="12.75">
      <c r="A39" s="63"/>
      <c r="B39" s="21"/>
      <c r="C39" s="64"/>
      <c r="D39" s="32"/>
      <c r="E39" s="32"/>
      <c r="F39" s="32"/>
      <c r="G39" s="32"/>
      <c r="H39" s="65"/>
      <c r="I39" s="66"/>
    </row>
    <row r="40" spans="1:9" ht="12.75">
      <c r="A40" s="63"/>
      <c r="B40" s="67"/>
      <c r="C40" s="64"/>
      <c r="D40" s="32"/>
      <c r="E40" s="32"/>
      <c r="F40" s="32"/>
      <c r="G40" s="32"/>
      <c r="H40" s="65"/>
      <c r="I40" s="66"/>
    </row>
    <row r="41" spans="1:11" ht="12.75">
      <c r="A41" s="31"/>
      <c r="B41" s="67"/>
      <c r="C41" s="67"/>
      <c r="D41" s="73" t="s">
        <v>84</v>
      </c>
      <c r="E41" s="63"/>
      <c r="H41" s="73"/>
      <c r="I41" s="73"/>
      <c r="K41" s="75"/>
    </row>
    <row r="42" spans="1:11" ht="12.75">
      <c r="A42" s="31"/>
      <c r="B42" s="67"/>
      <c r="C42" s="67"/>
      <c r="D42" s="71"/>
      <c r="E42" s="71"/>
      <c r="F42" s="71"/>
      <c r="G42" s="23" t="s">
        <v>27</v>
      </c>
      <c r="I42" s="23"/>
      <c r="K42" s="75"/>
    </row>
    <row r="43" spans="1:9" ht="12.75">
      <c r="A43" s="28"/>
      <c r="B43" s="67"/>
      <c r="C43" s="111" t="s">
        <v>80</v>
      </c>
      <c r="D43" s="24"/>
      <c r="E43" s="25"/>
      <c r="F43" s="23"/>
      <c r="G43" s="69" t="s">
        <v>55</v>
      </c>
      <c r="I43" s="26"/>
    </row>
    <row r="44" spans="1:9" ht="12.75">
      <c r="A44" s="28"/>
      <c r="B44" s="72"/>
      <c r="C44" s="67"/>
      <c r="D44" s="24"/>
      <c r="E44" s="25"/>
      <c r="F44" s="23"/>
      <c r="G44" s="26"/>
      <c r="H44" s="26"/>
      <c r="I44" s="26"/>
    </row>
    <row r="45" spans="1:9" ht="30" customHeight="1">
      <c r="A45" s="28"/>
      <c r="B45" s="70"/>
      <c r="C45" s="67"/>
      <c r="D45" s="24"/>
      <c r="E45" s="25"/>
      <c r="F45" s="23"/>
      <c r="G45" s="26"/>
      <c r="H45" s="26"/>
      <c r="I45" s="26"/>
    </row>
    <row r="46" spans="2:9" ht="12.75">
      <c r="B46" s="22"/>
      <c r="C46" s="72" t="s">
        <v>86</v>
      </c>
      <c r="D46" s="40"/>
      <c r="E46" s="41"/>
      <c r="F46" s="42"/>
      <c r="G46" s="72" t="s">
        <v>56</v>
      </c>
      <c r="I46" s="43"/>
    </row>
    <row r="47" spans="2:13" ht="12.75">
      <c r="B47" s="6"/>
      <c r="C47" s="70" t="s">
        <v>54</v>
      </c>
      <c r="D47" s="25"/>
      <c r="E47" s="25"/>
      <c r="F47" s="25"/>
      <c r="G47" s="70" t="s">
        <v>57</v>
      </c>
      <c r="H47" s="74"/>
      <c r="I47" s="74"/>
      <c r="M47" s="103"/>
    </row>
    <row r="48" spans="1:9" ht="12.75">
      <c r="A48" s="31"/>
      <c r="C48" s="22"/>
      <c r="D48" s="71"/>
      <c r="E48" s="71"/>
      <c r="F48" s="71"/>
      <c r="G48" s="121"/>
      <c r="H48" s="121"/>
      <c r="I48" s="121"/>
    </row>
    <row r="49" spans="1:9" ht="12.75">
      <c r="A49" s="10"/>
      <c r="C49" s="6"/>
      <c r="D49" s="6"/>
      <c r="E49" s="4"/>
      <c r="F49" s="4"/>
      <c r="G49" s="27"/>
      <c r="H49" s="27"/>
      <c r="I49" s="27"/>
    </row>
    <row r="53" spans="7:9" ht="12.75">
      <c r="G53" s="118"/>
      <c r="H53" s="118"/>
      <c r="I53" s="118"/>
    </row>
    <row r="54" spans="7:9" ht="12.75">
      <c r="G54" s="118"/>
      <c r="H54" s="118"/>
      <c r="I54" s="118"/>
    </row>
    <row r="61" ht="12" customHeight="1"/>
    <row r="62" ht="12" customHeight="1"/>
    <row r="63" ht="12" customHeight="1"/>
    <row r="365" ht="12.75">
      <c r="L365" t="s">
        <v>19</v>
      </c>
    </row>
  </sheetData>
  <sheetProtection/>
  <mergeCells count="17">
    <mergeCell ref="G53:I53"/>
    <mergeCell ref="G54:I54"/>
    <mergeCell ref="D29:G29"/>
    <mergeCell ref="A5:C5"/>
    <mergeCell ref="A6:C6"/>
    <mergeCell ref="G48:I48"/>
    <mergeCell ref="A7:C7"/>
    <mergeCell ref="D7:H7"/>
    <mergeCell ref="A10:J10"/>
    <mergeCell ref="D1:J1"/>
    <mergeCell ref="D2:J2"/>
    <mergeCell ref="A2:C2"/>
    <mergeCell ref="D3:H3"/>
    <mergeCell ref="A11:C11"/>
    <mergeCell ref="A1:C1"/>
    <mergeCell ref="A3:C3"/>
    <mergeCell ref="A4:C4"/>
  </mergeCells>
  <printOptions horizontalCentered="1"/>
  <pageMargins left="0.3937007874015748" right="0.4724409448818898" top="0.3937007874015748" bottom="0.3937007874015748" header="0.5118110236220472" footer="0.1968503937007874"/>
  <pageSetup fitToHeight="2" horizontalDpi="600" verticalDpi="600" orientation="portrait" paperSize="9" scale="72" r:id="rId1"/>
  <headerFooter alignWithMargins="0">
    <oddFooter>&amp;Cσελ.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p.anagnostopoulos</dc:creator>
  <cp:keywords/>
  <dc:description/>
  <cp:lastModifiedBy>Χρήστης των Windows</cp:lastModifiedBy>
  <cp:lastPrinted>2018-09-24T09:46:16Z</cp:lastPrinted>
  <dcterms:created xsi:type="dcterms:W3CDTF">2004-09-16T15:45:02Z</dcterms:created>
  <dcterms:modified xsi:type="dcterms:W3CDTF">2018-09-24T09:46:33Z</dcterms:modified>
  <cp:category/>
  <cp:version/>
  <cp:contentType/>
  <cp:contentStatus/>
</cp:coreProperties>
</file>