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0"/>
  </bookViews>
  <sheets>
    <sheet name="ΕΞΩΦΥΛΛΟ" sheetId="1" r:id="rId1"/>
    <sheet name="προμετρηση" sheetId="2" r:id="rId2"/>
    <sheet name="ΠΡΟΥΠΟΛΟΓΙΣΜΟΣ " sheetId="3" r:id="rId3"/>
    <sheet name="φάκελος έργου" sheetId="4" r:id="rId4"/>
  </sheets>
  <externalReferences>
    <externalReference r:id="rId7"/>
    <externalReference r:id="rId8"/>
    <externalReference r:id="rId9"/>
  </externalReferences>
  <definedNames>
    <definedName name="_xlnm._FilterDatabase" localSheetId="2" hidden="1">'ΠΡΟΥΠΟΛΟΓΙΣΜΟΣ '!$A$11:$X$54</definedName>
    <definedName name="_xlnm.Print_Area" localSheetId="0">'ΕΞΩΦΥΛΛΟ'!$A$1:$I$64</definedName>
    <definedName name="_xlnm.Print_Area" localSheetId="1">'προμετρηση'!$A$1:$K$43</definedName>
    <definedName name="_xlnm.Print_Area" localSheetId="2">'ΠΡΟΥΠΟΛΟΓΙΣΜΟΣ '!$A$1:$X$48</definedName>
    <definedName name="_xlnm.Print_Area" localSheetId="3">'φάκελος έργου'!$A$1:$K$47</definedName>
    <definedName name="_xlnm.Print_Titles" localSheetId="2">'ΠΡΟΥΠΟΛΟΓΙΣΜΟΣ '!$9:$10</definedName>
  </definedNames>
  <calcPr fullCalcOnLoad="1"/>
</workbook>
</file>

<file path=xl/sharedStrings.xml><?xml version="1.0" encoding="utf-8"?>
<sst xmlns="http://schemas.openxmlformats.org/spreadsheetml/2006/main" count="249" uniqueCount="200">
  <si>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</si>
  <si>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</si>
  <si>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</si>
  <si>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</si>
  <si>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</si>
  <si>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</si>
  <si>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</si>
  <si>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Αριθμός μελέτης</t>
  </si>
  <si>
    <t>ΦΑΚΕΛΛΟΣ     ΕΡΓΟΥ</t>
  </si>
  <si>
    <t>Τρόπος εκτέλεσης</t>
  </si>
  <si>
    <t>Προυπ. μελέτης</t>
  </si>
  <si>
    <t>Ανάδοχος</t>
  </si>
  <si>
    <t>Εκπτωση</t>
  </si>
  <si>
    <t>Ημερομ. δημοπρατ.</t>
  </si>
  <si>
    <t>Εγκρ. δημοπράτησ.</t>
  </si>
  <si>
    <t>Ποσο 1ου Α.Π.</t>
  </si>
  <si>
    <t>Ποσο 2ου Α.Π.</t>
  </si>
  <si>
    <t>Ποσο 3ου Α.Π.</t>
  </si>
  <si>
    <t>Αριθ. Εγκ. 1ου Α.Π.</t>
  </si>
  <si>
    <t>Αριθ. Εγκ. 2ου Α.Π.</t>
  </si>
  <si>
    <t>Αριθ. Εγκ. 3ου Α.Π.</t>
  </si>
  <si>
    <t>Προθεσ. Περαιωσης</t>
  </si>
  <si>
    <t>Ποσό συμφωνητικ.</t>
  </si>
  <si>
    <t>Ημερομ. Συμφων.</t>
  </si>
  <si>
    <t>ΠΡΟΫΠΟΛΟΓΙΣΜΟΣ</t>
  </si>
  <si>
    <t xml:space="preserve">ΔΕΛΤΙΟ ΠΡΟΜΕΤΡΗΣΗΣ </t>
  </si>
  <si>
    <t>ΠΕΡΙΕΧΟΜΕΝΑ</t>
  </si>
  <si>
    <t>ΑΡΙΘΜΟΣ ΜΕΛΕΤΗΣ</t>
  </si>
  <si>
    <t>ΥΠΑΡΧΟΥΣΑ ΠΙΣΤΩΣΗ</t>
  </si>
  <si>
    <t>Τεχνική έκθεση</t>
  </si>
  <si>
    <t>Προυπολογισμός μελέτης</t>
  </si>
  <si>
    <t>Τιμολόγιο μελέτης</t>
  </si>
  <si>
    <t>ΔΗΜΟΤΙΚΗ ΕΝΟΤΗΤΑ</t>
  </si>
  <si>
    <t>ΔΙΕΥΘΥΝΣΗ ΤΕΧΝΙΚΩΝ ΥΠΗΡΕΣΙΩΝ</t>
  </si>
  <si>
    <t xml:space="preserve">ΚΟΙΝΟΤΗΤΑ 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</si>
  <si>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</si>
  <si>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</si>
  <si>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</si>
  <si>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</si>
  <si>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</si>
  <si>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</si>
  <si>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</si>
  <si>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</si>
  <si>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</si>
  <si>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ΠΡΟΫΠΟΛΟΓΙΣΜΟΣ ΜΕΛΕΤΗΣ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</si>
  <si>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</si>
  <si>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</si>
  <si>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</si>
  <si>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</si>
  <si>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</si>
  <si>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</si>
  <si>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</si>
  <si>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</si>
  <si>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</si>
  <si>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</si>
  <si>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</si>
  <si>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</si>
  <si>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</si>
  <si>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 </t>
  </si>
  <si>
    <t>ΕΙΔΟΣ ΕΡΓΑΣΙΑΣ</t>
  </si>
  <si>
    <t xml:space="preserve">Ο Συντάκτης </t>
  </si>
  <si>
    <t>Β</t>
  </si>
  <si>
    <t>ΝΟΜΟΣ ΓΡΕΒΕΝΩΝ</t>
  </si>
  <si>
    <t>ΔΗΜΟΣ ΓΡΕΒΕΝΩΝ</t>
  </si>
  <si>
    <t>Δ/ΝΣΗ ΤΕΧΝΙΚΩΝ ΥΠΗΡΕΣΙΩΝ</t>
  </si>
  <si>
    <t>ΦΑΥ ΣΑΥ</t>
  </si>
  <si>
    <t>σελιδα 1</t>
  </si>
  <si>
    <t>ΚΑΡΑΓΙΑΝΝΗΣ Γ. ΝΙΚΟΛΑΟΣ</t>
  </si>
  <si>
    <t xml:space="preserve">Αναθεώρηση </t>
  </si>
  <si>
    <t>ΓΡΕΒΕΝΩΝ</t>
  </si>
  <si>
    <t>ΕΠΙΒΛΕΠΩΝ</t>
  </si>
  <si>
    <t>ΧΡΗΣΗ</t>
  </si>
  <si>
    <t>Αριθμ. Αποφασης</t>
  </si>
  <si>
    <t>Περιλ. Διακύρηξης αρ.</t>
  </si>
  <si>
    <t>Απόφαση Οι. Ε.</t>
  </si>
  <si>
    <t>Βασ. Εγγυητ. Επιστ.</t>
  </si>
  <si>
    <t>Νεα ημερ. Περάτωσης</t>
  </si>
  <si>
    <t>Αριθμ. Αποφ. Δ.Σ</t>
  </si>
  <si>
    <t>Δ</t>
  </si>
  <si>
    <t>Γ</t>
  </si>
  <si>
    <t>Ε</t>
  </si>
  <si>
    <t>Αποφ. Συγκρ. Επ. Παρ.</t>
  </si>
  <si>
    <t>Αποφ.εγκρ.πρ.οριστικης</t>
  </si>
  <si>
    <t xml:space="preserve">Ημερ.τελικης επιμετρ. </t>
  </si>
  <si>
    <t>Ημερ. Οριστ. Παραλ.</t>
  </si>
  <si>
    <t xml:space="preserve">Αποφ. Δ.Σ.Οριστ. παραλ </t>
  </si>
  <si>
    <t>ΧΡΗΜΑΤΟΔΟΤΗΣΗ</t>
  </si>
  <si>
    <t>ΠΡΟΓΡΑΜΜΑ</t>
  </si>
  <si>
    <t>ΠΟΣΟ</t>
  </si>
  <si>
    <t>Κ.Α</t>
  </si>
  <si>
    <t>ΠΛΗΡΩΜΕΣ</t>
  </si>
  <si>
    <t>Λογ/μος  χρημ. Εντ</t>
  </si>
  <si>
    <t>ποσό</t>
  </si>
  <si>
    <t>ΓΕΝΙΚΟ ΚΟΣΤΟΣ</t>
  </si>
  <si>
    <t>ΥΠΟΛΟΙΠΟ</t>
  </si>
  <si>
    <t>με ΦΠΑ</t>
  </si>
  <si>
    <t>Αριθμ. Έργου</t>
  </si>
  <si>
    <t>Ημερομηνία</t>
  </si>
  <si>
    <t>1ος Λογαριασμός</t>
  </si>
  <si>
    <t>2ος Λογαριασμός</t>
  </si>
  <si>
    <t>3ος Λογαριασμός</t>
  </si>
  <si>
    <t>4ος Λογαριασμός</t>
  </si>
  <si>
    <t>5ος Λογαριασμός</t>
  </si>
  <si>
    <t>Ημερομ. Περαίωσης</t>
  </si>
  <si>
    <t>6ος Λογαριασμός</t>
  </si>
  <si>
    <t>7ος Λογαριασμός</t>
  </si>
  <si>
    <t>8ος Λογαριασμος</t>
  </si>
  <si>
    <t>9ος Λογαριασμος</t>
  </si>
  <si>
    <t>Αριθμ.Πρωτ.&amp;Περαιωσης</t>
  </si>
  <si>
    <t>Χρονοδιάγραμμα</t>
  </si>
  <si>
    <t>Ανάρτηση Πινακίδας</t>
  </si>
  <si>
    <t>Φωτο εγκατάστασης</t>
  </si>
  <si>
    <t>Αναφορά Περατώσεως</t>
  </si>
  <si>
    <t>σύνολο 3</t>
  </si>
  <si>
    <t>ΝΓΚ</t>
  </si>
  <si>
    <t>ΔΗΜΟΠΡΑΣΙΑ</t>
  </si>
  <si>
    <t>Συγγραφή Υποχρεώσεων</t>
  </si>
  <si>
    <t>24 ΜΗΝΕΣ</t>
  </si>
  <si>
    <t>m</t>
  </si>
  <si>
    <t>Φ.Π.Α. 24 %</t>
  </si>
  <si>
    <t>ΣΑΤΑ 2017</t>
  </si>
  <si>
    <t>Κ.Α. ………………</t>
  </si>
  <si>
    <t>44/2017</t>
  </si>
  <si>
    <t xml:space="preserve">ΣΥΝΤΗΡΗΣΗ ΛΙΘΟΣΤΡΩΤΟΥ </t>
  </si>
  <si>
    <t>Τ.Κ.  ΣΑΜΑΡΙΝΑΣ</t>
  </si>
  <si>
    <t xml:space="preserve">Επίστρωση με γρανιτικούς κυβόλιθους </t>
  </si>
  <si>
    <t>500Χ0,50=250</t>
  </si>
  <si>
    <t>ΟΜΑΔΑ A:   ΕΡΓΑ ΟΔΟΠΟΙΙΑΣ</t>
  </si>
  <si>
    <t>78.96</t>
  </si>
  <si>
    <t>Επιστρώσεις δαπέδων με κυβολίθους από γρανίτη</t>
  </si>
  <si>
    <t>ΟΙΚ 7452</t>
  </si>
  <si>
    <t>m2</t>
  </si>
  <si>
    <t>22.01</t>
  </si>
  <si>
    <t xml:space="preserve">Καθαίρεση θεμελίων από αργολιθοδομή ή λιθοδομή </t>
  </si>
  <si>
    <t>ΟΙΚ-2202</t>
  </si>
  <si>
    <t>m3</t>
  </si>
  <si>
    <t>22.10</t>
  </si>
  <si>
    <t xml:space="preserve">Καθαίρεση μεμονωμένων στοιχείων κατασκευών από άοπλο σκυρόδεμα </t>
  </si>
  <si>
    <t>22.10.01</t>
  </si>
  <si>
    <t>Με εφαρμογή συνήθων μεθόδων καθαίρεσης</t>
  </si>
  <si>
    <t>ΟΙΚ-2226</t>
  </si>
  <si>
    <t>Α-4</t>
  </si>
  <si>
    <t>Διάνοιξη τάφρων</t>
  </si>
  <si>
    <t>Α-4.1</t>
  </si>
  <si>
    <t>Διάνοιξη τάφρου σε έδαφος γαιώδες - ημιβραχώδες</t>
  </si>
  <si>
    <t>ΟΔΟ-1212</t>
  </si>
  <si>
    <t>73.11</t>
  </si>
  <si>
    <t xml:space="preserve">Επιστρώσεις με χονδρόπλακες ακανόνιστες </t>
  </si>
  <si>
    <t>ΟΙΚ 7311</t>
  </si>
  <si>
    <t>73.11σχ</t>
  </si>
  <si>
    <t>ΟΙΚ 7311 σχ</t>
  </si>
  <si>
    <t>3.01</t>
  </si>
  <si>
    <t>Εκσκαφές τάφρων ή διωρύγων αρδευτικών ή αποστραγγιστικών δικτύων  σε εδάφη γαιώδη - ημιβραχώδη</t>
  </si>
  <si>
    <t>3.01.01</t>
  </si>
  <si>
    <t>Με την παράπλευρη απόθεση των προϊόντων εκσκαφών</t>
  </si>
  <si>
    <t>ΥΔΡ 6053</t>
  </si>
  <si>
    <t>Α-2</t>
  </si>
  <si>
    <t xml:space="preserve">Γενικές εκσκαφές σε έδαφος γαιώδες -ημιβραχώδες </t>
  </si>
  <si>
    <t>ΟΔΟ-1123Α</t>
  </si>
  <si>
    <t>12.14.01.27</t>
  </si>
  <si>
    <t>Ονομ. διαμέτρου DN 110 mm / ΡΝ 12,5 atm</t>
  </si>
  <si>
    <t>ΥΔΡ 6622.1</t>
  </si>
  <si>
    <t>13.03.01.05</t>
  </si>
  <si>
    <t>Ονομαστικής διαμέτρου DN 150 mm</t>
  </si>
  <si>
    <t>ΥΔΡ 6651.1</t>
  </si>
  <si>
    <t>τεμ.</t>
  </si>
  <si>
    <t>13.10</t>
  </si>
  <si>
    <t>Βαλβίδες εισαγωγής-εξαγωγής αέρα διπλής ενεργείας, παλινδρομικού τύπου</t>
  </si>
  <si>
    <t>13.10.02</t>
  </si>
  <si>
    <t>Ονομαστικής πίεσης 16 atm</t>
  </si>
  <si>
    <t>13.10.02.04</t>
  </si>
  <si>
    <t>ΥΔΡ 6653.1</t>
  </si>
  <si>
    <t>16.14</t>
  </si>
  <si>
    <t>Προκατασκευασμένα κυκλικά φρεάτια επίσκεψης αγωγών ακαθάρτων από σκυρόδεμα, κατά ΕΛΟΤ ΕΝ 1917, εντός κατοικημένων περιοχών</t>
  </si>
  <si>
    <t xml:space="preserve">Δικλίδες χυτοσιδηρές συρταρωτές </t>
  </si>
  <si>
    <t xml:space="preserve">Επιστρώσεις με χονδρόπλακες ακανόνιστες πάχους 5 εκατ. </t>
  </si>
  <si>
    <t>32.01.04</t>
  </si>
  <si>
    <t>Για κατασκευές από σκυρόδεμα κατηγορίας C16/20</t>
  </si>
  <si>
    <t>ΟΙΚ-3214</t>
  </si>
  <si>
    <t>38.01</t>
  </si>
  <si>
    <t>Ξυλότυποι χυτών τοίχων</t>
  </si>
  <si>
    <t>ΟΙΚ 3801</t>
  </si>
  <si>
    <t>11.01</t>
  </si>
  <si>
    <t>Καλύμματα φρεατίων</t>
  </si>
  <si>
    <t>11.01.01</t>
  </si>
  <si>
    <t>Καλύματα από φαιό χυτοσίδηρο (gray iron)</t>
  </si>
  <si>
    <t>ΥΔΡ 6752</t>
  </si>
  <si>
    <t>kg</t>
  </si>
  <si>
    <t>11.02</t>
  </si>
  <si>
    <t>Μεταλλικές εσχάρες υδροσυλλογής</t>
  </si>
  <si>
    <t>11.02.01</t>
  </si>
  <si>
    <t>Εσχάρες υδροσυλλογής από φαιό χυτοσίδηρο</t>
  </si>
  <si>
    <t>11.02.02</t>
  </si>
  <si>
    <t>Εσχάρες καναλιών υδροσυλλογής, χαλύβδινες, ηλεκτροσυγκολλητές</t>
  </si>
  <si>
    <t>ΣΥΝΟΛΟ  ΟΜΑΔΑΣ</t>
  </si>
  <si>
    <t>64.01</t>
  </si>
  <si>
    <t>Σιδηρά κιγκλιδώματα από ράβδους συνήθων διατομών</t>
  </si>
  <si>
    <t>64.01.01</t>
  </si>
  <si>
    <t>Απλού σχεδίου από ευθύγραμμες ράβδους</t>
  </si>
  <si>
    <t>ΟΙΚ 6401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</si>
</sst>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</numFmts>
  <fonts count="47">
    <font>
      <sz val="10"/>
      <name val="Arial Greek"/>
      <family val="0"/>
    </font>
    <font>
      <sz val="8"/>
      <name val="Arial Greek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Helv"/>
      <family val="0"/>
    </font>
    <font>
      <sz val="11"/>
      <name val="Arial Greek"/>
      <family val="0"/>
    </font>
    <font>
      <b/>
      <sz val="8"/>
      <name val="Arial Greek"/>
      <family val="2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i/>
      <u val="single"/>
      <sz val="11"/>
      <name val="Tahoma"/>
      <family val="2"/>
    </font>
    <font>
      <i/>
      <u val="single"/>
      <sz val="11"/>
      <name val="Arial Greek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12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name val="Arial Greek"/>
      <family val="0"/>
    </font>
    <font>
      <sz val="9"/>
      <color indexed="12"/>
      <name val="Arial Greek"/>
      <family val="0"/>
    </font>
    <font>
      <b/>
      <sz val="9"/>
      <name val="Arial Greek"/>
      <family val="0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11"/>
      <color indexed="12"/>
      <name val="Arial Greek"/>
      <family val="0"/>
    </font>
    <font>
      <sz val="8"/>
      <color indexed="22"/>
      <name val="Tahoma"/>
      <family val="2"/>
    </font>
    <font>
      <sz val="8"/>
      <color indexed="8"/>
      <name val="Tahoma"/>
      <family val="2"/>
    </font>
    <font>
      <u val="single"/>
      <sz val="11"/>
      <color indexed="12"/>
      <name val="Tahoma"/>
      <family val="2"/>
    </font>
    <font>
      <sz val="8"/>
      <color indexed="22"/>
      <name val="Arial Greek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9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3" fillId="0" borderId="15" xfId="17" applyFont="1" applyBorder="1">
      <alignment/>
      <protection/>
    </xf>
    <xf numFmtId="0" fontId="28" fillId="0" borderId="15" xfId="17" applyFont="1" applyBorder="1" applyAlignment="1">
      <alignment horizontal="left"/>
      <protection/>
    </xf>
    <xf numFmtId="0" fontId="28" fillId="0" borderId="15" xfId="17" applyFont="1" applyBorder="1">
      <alignment/>
      <protection/>
    </xf>
    <xf numFmtId="0" fontId="23" fillId="0" borderId="15" xfId="15" applyNumberFormat="1" applyFont="1" applyBorder="1" applyAlignment="1">
      <alignment horizontal="center"/>
      <protection/>
    </xf>
    <xf numFmtId="0" fontId="23" fillId="0" borderId="15" xfId="15" applyNumberFormat="1" applyFont="1" applyBorder="1" applyAlignment="1">
      <alignment horizontal="left" wrapText="1"/>
      <protection/>
    </xf>
    <xf numFmtId="0" fontId="23" fillId="0" borderId="15" xfId="15" applyNumberFormat="1" applyFont="1" applyBorder="1" applyAlignment="1">
      <alignment horizontal="left"/>
      <protection/>
    </xf>
    <xf numFmtId="3" fontId="23" fillId="0" borderId="15" xfId="15" applyNumberFormat="1" applyFont="1" applyBorder="1">
      <alignment/>
      <protection/>
    </xf>
    <xf numFmtId="3" fontId="29" fillId="0" borderId="15" xfId="15" applyNumberFormat="1" applyFont="1" applyBorder="1">
      <alignment/>
      <protection/>
    </xf>
    <xf numFmtId="0" fontId="23" fillId="0" borderId="15" xfId="15" applyNumberFormat="1" applyFont="1" applyBorder="1" applyAlignment="1">
      <alignment horizontal="right"/>
      <protection/>
    </xf>
    <xf numFmtId="4" fontId="23" fillId="0" borderId="15" xfId="15" applyNumberFormat="1" applyFont="1" applyBorder="1">
      <alignment/>
      <protection/>
    </xf>
    <xf numFmtId="0" fontId="23" fillId="0" borderId="15" xfId="17" applyFont="1" applyBorder="1" applyAlignment="1">
      <alignment horizontal="left"/>
      <protection/>
    </xf>
    <xf numFmtId="0" fontId="28" fillId="0" borderId="15" xfId="17" applyFont="1" applyBorder="1" applyAlignment="1">
      <alignment vertical="top" wrapText="1"/>
      <protection/>
    </xf>
    <xf numFmtId="4" fontId="23" fillId="0" borderId="15" xfId="15" applyNumberFormat="1" applyFont="1" applyBorder="1" applyAlignment="1">
      <alignment horizontal="left"/>
      <protection/>
    </xf>
    <xf numFmtId="0" fontId="23" fillId="0" borderId="15" xfId="17" applyFont="1" applyBorder="1" applyAlignment="1">
      <alignment/>
      <protection/>
    </xf>
    <xf numFmtId="0" fontId="28" fillId="0" borderId="15" xfId="17" applyFont="1" applyBorder="1" applyAlignment="1">
      <alignment/>
      <protection/>
    </xf>
    <xf numFmtId="0" fontId="23" fillId="0" borderId="16" xfId="15" applyNumberFormat="1" applyFont="1" applyBorder="1" applyAlignment="1">
      <alignment horizontal="center"/>
      <protection/>
    </xf>
    <xf numFmtId="4" fontId="23" fillId="0" borderId="16" xfId="15" applyNumberFormat="1" applyFont="1" applyBorder="1">
      <alignment/>
      <protection/>
    </xf>
    <xf numFmtId="0" fontId="25" fillId="0" borderId="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4" fillId="0" borderId="0" xfId="15" applyNumberFormat="1" applyFont="1" applyFill="1" applyBorder="1" applyAlignment="1">
      <alignment horizontal="center"/>
      <protection/>
    </xf>
    <xf numFmtId="0" fontId="4" fillId="0" borderId="0" xfId="16" applyNumberFormat="1" applyFont="1" applyFill="1" applyBorder="1" applyAlignment="1">
      <alignment horizontal="center"/>
      <protection/>
    </xf>
    <xf numFmtId="3" fontId="4" fillId="0" borderId="0" xfId="15" applyNumberFormat="1" applyFont="1" applyFill="1" applyBorder="1">
      <alignment/>
      <protection/>
    </xf>
    <xf numFmtId="0" fontId="4" fillId="0" borderId="0" xfId="15" applyNumberFormat="1" applyFont="1" applyFill="1" applyBorder="1" applyAlignment="1">
      <alignment horizontal="right"/>
      <protection/>
    </xf>
    <xf numFmtId="4" fontId="4" fillId="0" borderId="0" xfId="15" applyNumberFormat="1" applyFont="1" applyFill="1" applyBorder="1">
      <alignment/>
      <protection/>
    </xf>
    <xf numFmtId="4" fontId="4" fillId="0" borderId="0" xfId="15" applyNumberFormat="1" applyFont="1" applyFill="1" applyBorder="1" applyAlignment="1">
      <alignment horizontal="right"/>
      <protection/>
    </xf>
    <xf numFmtId="0" fontId="4" fillId="0" borderId="0" xfId="15" applyNumberFormat="1" applyFont="1" applyBorder="1">
      <alignment/>
      <protection/>
    </xf>
    <xf numFmtId="0" fontId="4" fillId="0" borderId="15" xfId="15" applyNumberFormat="1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/>
    </xf>
    <xf numFmtId="4" fontId="4" fillId="0" borderId="0" xfId="15" applyNumberFormat="1" applyFont="1" applyBorder="1">
      <alignment/>
      <protection/>
    </xf>
    <xf numFmtId="0" fontId="32" fillId="0" borderId="7" xfId="0" applyFont="1" applyBorder="1" applyAlignment="1">
      <alignment horizontal="center"/>
    </xf>
    <xf numFmtId="4" fontId="23" fillId="0" borderId="15" xfId="15" applyNumberFormat="1" applyFont="1" applyBorder="1" applyAlignment="1">
      <alignment horizontal="center"/>
      <protection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3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/>
    </xf>
    <xf numFmtId="0" fontId="1" fillId="2" borderId="20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4" fillId="0" borderId="15" xfId="16" applyNumberFormat="1" applyFont="1" applyFill="1" applyBorder="1" applyAlignment="1">
      <alignment horizontal="center"/>
      <protection/>
    </xf>
    <xf numFmtId="0" fontId="4" fillId="0" borderId="15" xfId="15" applyNumberFormat="1" applyFont="1" applyFill="1" applyBorder="1" applyAlignment="1">
      <alignment horizontal="left" wrapText="1"/>
      <protection/>
    </xf>
    <xf numFmtId="3" fontId="4" fillId="0" borderId="15" xfId="15" applyNumberFormat="1" applyFont="1" applyFill="1" applyBorder="1">
      <alignment/>
      <protection/>
    </xf>
    <xf numFmtId="3" fontId="4" fillId="0" borderId="15" xfId="15" applyNumberFormat="1" applyFont="1" applyFill="1" applyBorder="1" applyAlignment="1">
      <alignment horizontal="right"/>
      <protection/>
    </xf>
    <xf numFmtId="0" fontId="4" fillId="3" borderId="21" xfId="15" applyNumberFormat="1" applyFont="1" applyFill="1" applyBorder="1" applyAlignment="1">
      <alignment horizontal="center" vertical="center"/>
      <protection/>
    </xf>
    <xf numFmtId="0" fontId="4" fillId="3" borderId="22" xfId="15" applyNumberFormat="1" applyFont="1" applyFill="1" applyBorder="1" applyAlignment="1">
      <alignment horizontal="center" vertical="center"/>
      <protection/>
    </xf>
    <xf numFmtId="4" fontId="4" fillId="3" borderId="22" xfId="15" applyNumberFormat="1" applyFont="1" applyFill="1" applyBorder="1" applyAlignment="1">
      <alignment horizontal="center" vertical="center"/>
      <protection/>
    </xf>
    <xf numFmtId="4" fontId="4" fillId="3" borderId="23" xfId="15" applyNumberFormat="1" applyFont="1" applyFill="1" applyBorder="1" applyAlignment="1">
      <alignment horizontal="center" vertical="center"/>
      <protection/>
    </xf>
    <xf numFmtId="0" fontId="23" fillId="0" borderId="2" xfId="0" applyFont="1" applyBorder="1" applyAlignment="1">
      <alignment/>
    </xf>
    <xf numFmtId="0" fontId="36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3" fillId="2" borderId="11" xfId="0" applyFont="1" applyFill="1" applyBorder="1" applyAlignment="1">
      <alignment/>
    </xf>
    <xf numFmtId="0" fontId="23" fillId="2" borderId="26" xfId="0" applyFont="1" applyFill="1" applyBorder="1" applyAlignment="1">
      <alignment/>
    </xf>
    <xf numFmtId="0" fontId="23" fillId="2" borderId="27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23" fillId="2" borderId="27" xfId="0" applyFont="1" applyFill="1" applyBorder="1" applyAlignment="1">
      <alignment/>
    </xf>
    <xf numFmtId="0" fontId="23" fillId="2" borderId="12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36" fillId="2" borderId="0" xfId="0" applyFont="1" applyFill="1" applyAlignment="1">
      <alignment/>
    </xf>
    <xf numFmtId="0" fontId="5" fillId="2" borderId="27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0" fontId="23" fillId="0" borderId="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4" fillId="2" borderId="30" xfId="0" applyFont="1" applyFill="1" applyBorder="1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4" fontId="1" fillId="2" borderId="20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horizontal="left"/>
    </xf>
    <xf numFmtId="4" fontId="10" fillId="2" borderId="20" xfId="0" applyNumberFormat="1" applyFont="1" applyFill="1" applyBorder="1" applyAlignment="1">
      <alignment horizontal="left"/>
    </xf>
    <xf numFmtId="4" fontId="1" fillId="2" borderId="20" xfId="0" applyNumberFormat="1" applyFont="1" applyFill="1" applyBorder="1" applyAlignment="1">
      <alignment horizontal="left"/>
    </xf>
    <xf numFmtId="4" fontId="1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71" fontId="28" fillId="2" borderId="27" xfId="0" applyNumberFormat="1" applyFont="1" applyFill="1" applyBorder="1" applyAlignment="1">
      <alignment horizontal="left"/>
    </xf>
    <xf numFmtId="14" fontId="28" fillId="2" borderId="27" xfId="0" applyNumberFormat="1" applyFont="1" applyFill="1" applyBorder="1" applyAlignment="1">
      <alignment horizontal="left"/>
    </xf>
    <xf numFmtId="0" fontId="28" fillId="2" borderId="27" xfId="0" applyFont="1" applyFill="1" applyBorder="1" applyAlignment="1">
      <alignment horizontal="left"/>
    </xf>
    <xf numFmtId="0" fontId="36" fillId="0" borderId="33" xfId="0" applyFont="1" applyBorder="1" applyAlignment="1">
      <alignment/>
    </xf>
    <xf numFmtId="0" fontId="36" fillId="2" borderId="11" xfId="0" applyFont="1" applyFill="1" applyBorder="1" applyAlignment="1">
      <alignment/>
    </xf>
    <xf numFmtId="0" fontId="36" fillId="2" borderId="26" xfId="0" applyFont="1" applyFill="1" applyBorder="1" applyAlignment="1">
      <alignment/>
    </xf>
    <xf numFmtId="14" fontId="27" fillId="2" borderId="27" xfId="0" applyNumberFormat="1" applyFont="1" applyFill="1" applyBorder="1" applyAlignment="1">
      <alignment horizontal="left"/>
    </xf>
    <xf numFmtId="171" fontId="37" fillId="2" borderId="0" xfId="0" applyNumberFormat="1" applyFont="1" applyFill="1" applyAlignment="1">
      <alignment horizontal="left"/>
    </xf>
    <xf numFmtId="0" fontId="23" fillId="2" borderId="34" xfId="0" applyFont="1" applyFill="1" applyBorder="1" applyAlignment="1">
      <alignment/>
    </xf>
    <xf numFmtId="0" fontId="23" fillId="2" borderId="35" xfId="0" applyFont="1" applyFill="1" applyBorder="1" applyAlignment="1">
      <alignment/>
    </xf>
    <xf numFmtId="0" fontId="27" fillId="2" borderId="36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left"/>
    </xf>
    <xf numFmtId="0" fontId="33" fillId="2" borderId="27" xfId="0" applyFont="1" applyFill="1" applyBorder="1" applyAlignment="1">
      <alignment horizontal="left"/>
    </xf>
    <xf numFmtId="10" fontId="28" fillId="2" borderId="27" xfId="0" applyNumberFormat="1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23" fillId="2" borderId="4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37" xfId="0" applyFont="1" applyFill="1" applyBorder="1" applyAlignment="1">
      <alignment horizontal="center"/>
    </xf>
    <xf numFmtId="171" fontId="4" fillId="2" borderId="20" xfId="0" applyNumberFormat="1" applyFont="1" applyFill="1" applyBorder="1" applyAlignment="1">
      <alignment horizontal="center"/>
    </xf>
    <xf numFmtId="0" fontId="33" fillId="2" borderId="20" xfId="0" applyFont="1" applyFill="1" applyBorder="1" applyAlignment="1">
      <alignment horizontal="center"/>
    </xf>
    <xf numFmtId="171" fontId="4" fillId="2" borderId="37" xfId="0" applyNumberFormat="1" applyFont="1" applyFill="1" applyBorder="1" applyAlignment="1">
      <alignment/>
    </xf>
    <xf numFmtId="0" fontId="2" fillId="2" borderId="20" xfId="0" applyFont="1" applyFill="1" applyBorder="1" applyAlignment="1">
      <alignment horizontal="center"/>
    </xf>
    <xf numFmtId="171" fontId="2" fillId="2" borderId="20" xfId="0" applyNumberFormat="1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171" fontId="23" fillId="2" borderId="37" xfId="0" applyNumberFormat="1" applyFont="1" applyFill="1" applyBorder="1" applyAlignment="1">
      <alignment/>
    </xf>
    <xf numFmtId="0" fontId="38" fillId="2" borderId="11" xfId="0" applyFont="1" applyFill="1" applyBorder="1" applyAlignment="1">
      <alignment/>
    </xf>
    <xf numFmtId="0" fontId="38" fillId="2" borderId="26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0" fontId="39" fillId="2" borderId="5" xfId="0" applyFont="1" applyFill="1" applyBorder="1" applyAlignment="1">
      <alignment horizontal="left"/>
    </xf>
    <xf numFmtId="0" fontId="39" fillId="2" borderId="0" xfId="0" applyFont="1" applyFill="1" applyAlignment="1">
      <alignment/>
    </xf>
    <xf numFmtId="0" fontId="39" fillId="2" borderId="0" xfId="0" applyFont="1" applyFill="1" applyBorder="1" applyAlignment="1">
      <alignment/>
    </xf>
    <xf numFmtId="0" fontId="39" fillId="2" borderId="8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40" fillId="2" borderId="0" xfId="0" applyFont="1" applyFill="1" applyAlignment="1">
      <alignment/>
    </xf>
    <xf numFmtId="0" fontId="41" fillId="0" borderId="0" xfId="0" applyFont="1" applyAlignment="1">
      <alignment/>
    </xf>
    <xf numFmtId="4" fontId="23" fillId="0" borderId="16" xfId="15" applyNumberFormat="1" applyFont="1" applyBorder="1" applyAlignment="1">
      <alignment horizontal="center"/>
      <protection/>
    </xf>
    <xf numFmtId="4" fontId="4" fillId="0" borderId="0" xfId="15" applyNumberFormat="1" applyFont="1" applyFill="1" applyBorder="1" applyAlignment="1">
      <alignment horizontal="center"/>
      <protection/>
    </xf>
    <xf numFmtId="4" fontId="4" fillId="0" borderId="38" xfId="15" applyNumberFormat="1" applyFont="1" applyFill="1" applyBorder="1">
      <alignment/>
      <protection/>
    </xf>
    <xf numFmtId="0" fontId="4" fillId="3" borderId="21" xfId="15" applyNumberFormat="1" applyFont="1" applyFill="1" applyBorder="1" applyAlignment="1">
      <alignment horizontal="center" vertical="center" wrapText="1"/>
      <protection/>
    </xf>
    <xf numFmtId="3" fontId="23" fillId="0" borderId="15" xfId="15" applyNumberFormat="1" applyFont="1" applyBorder="1" applyAlignment="1">
      <alignment horizontal="right" wrapText="1"/>
      <protection/>
    </xf>
    <xf numFmtId="0" fontId="4" fillId="3" borderId="22" xfId="15" applyNumberFormat="1" applyFont="1" applyFill="1" applyBorder="1" applyAlignment="1">
      <alignment horizontal="center" vertical="center" wrapText="1"/>
      <protection/>
    </xf>
    <xf numFmtId="0" fontId="4" fillId="0" borderId="15" xfId="15" applyNumberFormat="1" applyFont="1" applyFill="1" applyBorder="1" applyAlignment="1">
      <alignment horizontal="center" wrapText="1"/>
      <protection/>
    </xf>
    <xf numFmtId="0" fontId="23" fillId="0" borderId="0" xfId="15" applyNumberFormat="1" applyFont="1" applyBorder="1">
      <alignment/>
      <protection/>
    </xf>
    <xf numFmtId="0" fontId="4" fillId="0" borderId="0" xfId="15" applyNumberFormat="1" applyFont="1" applyBorder="1" applyAlignment="1">
      <alignment wrapText="1"/>
      <protection/>
    </xf>
    <xf numFmtId="0" fontId="43" fillId="0" borderId="0" xfId="0" applyFont="1" applyAlignment="1">
      <alignment/>
    </xf>
    <xf numFmtId="0" fontId="33" fillId="0" borderId="1" xfId="0" applyFont="1" applyBorder="1" applyAlignment="1">
      <alignment/>
    </xf>
    <xf numFmtId="171" fontId="33" fillId="2" borderId="20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23" fillId="0" borderId="15" xfId="15" applyNumberFormat="1" applyFont="1" applyBorder="1" applyAlignment="1">
      <alignment horizontal="center" wrapText="1"/>
      <protection/>
    </xf>
    <xf numFmtId="3" fontId="23" fillId="0" borderId="15" xfId="15" applyNumberFormat="1" applyFont="1" applyBorder="1" applyAlignment="1">
      <alignment horizontal="left"/>
      <protection/>
    </xf>
    <xf numFmtId="3" fontId="29" fillId="0" borderId="15" xfId="15" applyNumberFormat="1" applyFont="1" applyBorder="1" applyAlignment="1">
      <alignment horizontal="left"/>
      <protection/>
    </xf>
    <xf numFmtId="0" fontId="23" fillId="0" borderId="15" xfId="15" applyFont="1" applyBorder="1">
      <alignment/>
      <protection/>
    </xf>
    <xf numFmtId="4" fontId="4" fillId="0" borderId="0" xfId="15" applyNumberFormat="1" applyFont="1" applyBorder="1" applyAlignment="1">
      <alignment horizontal="left"/>
      <protection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/>
    </xf>
    <xf numFmtId="0" fontId="1" fillId="2" borderId="20" xfId="0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3" fontId="1" fillId="4" borderId="18" xfId="0" applyNumberFormat="1" applyFont="1" applyFill="1" applyBorder="1" applyAlignment="1">
      <alignment horizontal="center" vertical="center" wrapText="1"/>
    </xf>
    <xf numFmtId="171" fontId="1" fillId="2" borderId="20" xfId="0" applyNumberFormat="1" applyFont="1" applyFill="1" applyBorder="1" applyAlignment="1">
      <alignment horizontal="left"/>
    </xf>
    <xf numFmtId="0" fontId="30" fillId="2" borderId="20" xfId="0" applyFont="1" applyFill="1" applyBorder="1" applyAlignment="1">
      <alignment horizontal="center"/>
    </xf>
    <xf numFmtId="0" fontId="4" fillId="0" borderId="38" xfId="15" applyNumberFormat="1" applyFont="1" applyFill="1" applyBorder="1" applyAlignment="1">
      <alignment horizontal="left"/>
      <protection/>
    </xf>
    <xf numFmtId="0" fontId="4" fillId="0" borderId="42" xfId="15" applyNumberFormat="1" applyFont="1" applyFill="1" applyBorder="1" applyAlignment="1">
      <alignment horizontal="left"/>
      <protection/>
    </xf>
    <xf numFmtId="0" fontId="4" fillId="0" borderId="43" xfId="15" applyNumberFormat="1" applyFont="1" applyFill="1" applyBorder="1" applyAlignment="1">
      <alignment horizontal="left"/>
      <protection/>
    </xf>
    <xf numFmtId="0" fontId="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4" fillId="0" borderId="20" xfId="15" applyNumberFormat="1" applyFont="1" applyFill="1" applyBorder="1" applyAlignment="1">
      <alignment horizontal="center" vertical="center"/>
      <protection/>
    </xf>
    <xf numFmtId="4" fontId="4" fillId="0" borderId="20" xfId="15" applyNumberFormat="1" applyFont="1" applyFill="1" applyBorder="1" applyAlignment="1">
      <alignment horizontal="center" vertical="center"/>
      <protection/>
    </xf>
    <xf numFmtId="0" fontId="25" fillId="0" borderId="3" xfId="0" applyFont="1" applyBorder="1" applyAlignment="1">
      <alignment horizontal="right"/>
    </xf>
    <xf numFmtId="0" fontId="25" fillId="0" borderId="7" xfId="0" applyFont="1" applyFill="1" applyBorder="1" applyAlignment="1">
      <alignment horizontal="center"/>
    </xf>
    <xf numFmtId="0" fontId="4" fillId="0" borderId="20" xfId="15" applyNumberFormat="1" applyFont="1" applyFill="1" applyBorder="1" applyAlignment="1">
      <alignment horizontal="center" vertical="center" wrapText="1"/>
      <protection/>
    </xf>
    <xf numFmtId="4" fontId="4" fillId="0" borderId="20" xfId="15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" vertical="center" wrapText="1"/>
      <protection/>
    </xf>
    <xf numFmtId="0" fontId="4" fillId="0" borderId="0" xfId="16" applyNumberFormat="1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" vertical="center"/>
      <protection/>
    </xf>
    <xf numFmtId="4" fontId="4" fillId="0" borderId="0" xfId="15" applyNumberFormat="1" applyFont="1" applyFill="1" applyBorder="1" applyAlignment="1">
      <alignment horizontal="center" vertical="center"/>
      <protection/>
    </xf>
    <xf numFmtId="4" fontId="4" fillId="0" borderId="0" xfId="15" applyNumberFormat="1" applyFont="1" applyFill="1" applyBorder="1" applyAlignment="1">
      <alignment horizontal="center" vertical="center" wrapText="1"/>
      <protection/>
    </xf>
    <xf numFmtId="4" fontId="44" fillId="0" borderId="20" xfId="15" applyNumberFormat="1" applyFont="1" applyFill="1" applyBorder="1" applyAlignment="1">
      <alignment horizontal="center" vertical="center"/>
      <protection/>
    </xf>
    <xf numFmtId="1" fontId="4" fillId="0" borderId="0" xfId="15" applyNumberFormat="1" applyFont="1" applyFill="1" applyBorder="1" applyAlignment="1">
      <alignment horizontal="center" vertical="center" wrapText="1"/>
      <protection/>
    </xf>
    <xf numFmtId="4" fontId="4" fillId="0" borderId="22" xfId="15" applyNumberFormat="1" applyFont="1" applyFill="1" applyBorder="1" applyAlignment="1">
      <alignment horizontal="center" vertical="center" wrapText="1"/>
      <protection/>
    </xf>
    <xf numFmtId="0" fontId="23" fillId="0" borderId="16" xfId="15" applyNumberFormat="1" applyFont="1" applyFill="1" applyBorder="1" applyAlignment="1">
      <alignment horizontal="left" wrapText="1"/>
      <protection/>
    </xf>
    <xf numFmtId="0" fontId="23" fillId="0" borderId="16" xfId="15" applyNumberFormat="1" applyFont="1" applyFill="1" applyBorder="1" applyAlignment="1">
      <alignment horizontal="center"/>
      <protection/>
    </xf>
    <xf numFmtId="3" fontId="23" fillId="0" borderId="44" xfId="15" applyNumberFormat="1" applyFont="1" applyFill="1" applyBorder="1" applyAlignment="1">
      <alignment horizontal="right"/>
      <protection/>
    </xf>
    <xf numFmtId="3" fontId="29" fillId="0" borderId="44" xfId="15" applyNumberFormat="1" applyFont="1" applyFill="1" applyBorder="1" applyAlignment="1">
      <alignment horizontal="right"/>
      <protection/>
    </xf>
    <xf numFmtId="0" fontId="23" fillId="0" borderId="44" xfId="15" applyNumberFormat="1" applyFont="1" applyFill="1" applyBorder="1" applyAlignment="1">
      <alignment horizontal="right"/>
      <protection/>
    </xf>
    <xf numFmtId="4" fontId="23" fillId="0" borderId="44" xfId="15" applyNumberFormat="1" applyFont="1" applyFill="1" applyBorder="1">
      <alignment/>
      <protection/>
    </xf>
    <xf numFmtId="3" fontId="4" fillId="3" borderId="21" xfId="15" applyNumberFormat="1" applyFont="1" applyFill="1" applyBorder="1" applyAlignment="1">
      <alignment horizontal="center" vertical="center"/>
      <protection/>
    </xf>
    <xf numFmtId="3" fontId="31" fillId="3" borderId="21" xfId="15" applyNumberFormat="1" applyFont="1" applyFill="1" applyBorder="1" applyAlignment="1">
      <alignment horizontal="center" vertical="center"/>
      <protection/>
    </xf>
    <xf numFmtId="4" fontId="4" fillId="3" borderId="21" xfId="15" applyNumberFormat="1" applyFont="1" applyFill="1" applyBorder="1" applyAlignment="1">
      <alignment horizontal="center" vertical="center"/>
      <protection/>
    </xf>
    <xf numFmtId="4" fontId="31" fillId="3" borderId="21" xfId="15" applyNumberFormat="1" applyFont="1" applyFill="1" applyBorder="1" applyAlignment="1">
      <alignment horizontal="center" vertical="center"/>
      <protection/>
    </xf>
    <xf numFmtId="3" fontId="4" fillId="3" borderId="22" xfId="15" applyNumberFormat="1" applyFont="1" applyFill="1" applyBorder="1" applyAlignment="1">
      <alignment horizontal="center" vertical="center"/>
      <protection/>
    </xf>
    <xf numFmtId="3" fontId="31" fillId="3" borderId="22" xfId="15" applyNumberFormat="1" applyFont="1" applyFill="1" applyBorder="1" applyAlignment="1">
      <alignment horizontal="center" vertical="center"/>
      <protection/>
    </xf>
    <xf numFmtId="4" fontId="31" fillId="3" borderId="22" xfId="15" applyNumberFormat="1" applyFont="1" applyFill="1" applyBorder="1" applyAlignment="1">
      <alignment horizontal="center" vertical="center"/>
      <protection/>
    </xf>
    <xf numFmtId="14" fontId="33" fillId="0" borderId="15" xfId="15" applyNumberFormat="1" applyFont="1" applyFill="1" applyBorder="1" applyAlignment="1">
      <alignment horizontal="left" wrapText="1"/>
      <protection/>
    </xf>
    <xf numFmtId="0" fontId="4" fillId="0" borderId="42" xfId="15" applyNumberFormat="1" applyFont="1" applyBorder="1" applyAlignment="1">
      <alignment horizontal="right" wrapText="1"/>
      <protection/>
    </xf>
    <xf numFmtId="0" fontId="25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 horizontal="left"/>
    </xf>
    <xf numFmtId="4" fontId="4" fillId="0" borderId="0" xfId="15" applyNumberFormat="1" applyFont="1" applyFill="1" applyBorder="1" applyAlignment="1">
      <alignment horizontal="left"/>
      <protection/>
    </xf>
    <xf numFmtId="0" fontId="4" fillId="0" borderId="0" xfId="15" applyNumberFormat="1" applyFont="1" applyFill="1" applyBorder="1">
      <alignment/>
      <protection/>
    </xf>
    <xf numFmtId="4" fontId="28" fillId="0" borderId="15" xfId="15" applyNumberFormat="1" applyFont="1" applyFill="1" applyBorder="1">
      <alignment/>
      <protection/>
    </xf>
    <xf numFmtId="4" fontId="23" fillId="0" borderId="15" xfId="15" applyNumberFormat="1" applyFont="1" applyFill="1" applyBorder="1" applyAlignment="1">
      <alignment horizontal="left"/>
      <protection/>
    </xf>
    <xf numFmtId="3" fontId="23" fillId="2" borderId="15" xfId="15" applyNumberFormat="1" applyFont="1" applyFill="1" applyBorder="1" applyAlignment="1">
      <alignment horizontal="left"/>
      <protection/>
    </xf>
    <xf numFmtId="0" fontId="23" fillId="2" borderId="15" xfId="15" applyFont="1" applyFill="1" applyBorder="1">
      <alignment/>
      <protection/>
    </xf>
    <xf numFmtId="3" fontId="23" fillId="2" borderId="44" xfId="15" applyNumberFormat="1" applyFont="1" applyFill="1" applyBorder="1" applyAlignment="1">
      <alignment horizontal="right"/>
      <protection/>
    </xf>
    <xf numFmtId="4" fontId="4" fillId="2" borderId="15" xfId="15" applyNumberFormat="1" applyFont="1" applyFill="1" applyBorder="1" applyAlignment="1">
      <alignment/>
      <protection/>
    </xf>
    <xf numFmtId="4" fontId="4" fillId="2" borderId="0" xfId="15" applyNumberFormat="1" applyFont="1" applyFill="1" applyBorder="1">
      <alignment/>
      <protection/>
    </xf>
    <xf numFmtId="3" fontId="4" fillId="2" borderId="0" xfId="15" applyNumberFormat="1" applyFont="1" applyFill="1" applyBorder="1" applyAlignment="1">
      <alignment/>
      <protection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6" fillId="3" borderId="14" xfId="0" applyFont="1" applyFill="1" applyBorder="1" applyAlignment="1">
      <alignment horizontal="center"/>
    </xf>
    <xf numFmtId="0" fontId="46" fillId="3" borderId="14" xfId="0" applyFont="1" applyFill="1" applyBorder="1" applyAlignment="1">
      <alignment horizontal="left"/>
    </xf>
    <xf numFmtId="0" fontId="46" fillId="3" borderId="14" xfId="0" applyFont="1" applyFill="1" applyBorder="1" applyAlignment="1">
      <alignment/>
    </xf>
    <xf numFmtId="0" fontId="46" fillId="3" borderId="45" xfId="0" applyFont="1" applyFill="1" applyBorder="1" applyAlignment="1">
      <alignment/>
    </xf>
    <xf numFmtId="4" fontId="46" fillId="3" borderId="14" xfId="0" applyNumberFormat="1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left" vertical="center" wrapText="1"/>
    </xf>
    <xf numFmtId="4" fontId="4" fillId="0" borderId="46" xfId="15" applyNumberFormat="1" applyFont="1" applyFill="1" applyBorder="1" applyAlignment="1">
      <alignment horizontal="center" vertical="center"/>
      <protection/>
    </xf>
    <xf numFmtId="0" fontId="44" fillId="0" borderId="2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2" fillId="5" borderId="7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center" vertical="center"/>
    </xf>
    <xf numFmtId="171" fontId="25" fillId="2" borderId="7" xfId="0" applyNumberFormat="1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4" fillId="0" borderId="6" xfId="0" applyFont="1" applyBorder="1" applyAlignment="1">
      <alignment horizontal="left"/>
    </xf>
    <xf numFmtId="0" fontId="24" fillId="0" borderId="7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171" fontId="26" fillId="0" borderId="0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4" fontId="23" fillId="0" borderId="0" xfId="15" applyNumberFormat="1" applyFont="1" applyBorder="1">
      <alignment/>
      <protection/>
    </xf>
    <xf numFmtId="4" fontId="23" fillId="0" borderId="0" xfId="15" applyNumberFormat="1" applyFont="1" applyBorder="1" applyAlignment="1">
      <alignment horizontal="left"/>
      <protection/>
    </xf>
    <xf numFmtId="0" fontId="23" fillId="0" borderId="0" xfId="15" applyNumberFormat="1" applyFont="1" applyBorder="1" applyAlignment="1">
      <alignment horizontal="left"/>
      <protection/>
    </xf>
    <xf numFmtId="4" fontId="23" fillId="0" borderId="0" xfId="15" applyNumberFormat="1" applyFont="1" applyFill="1" applyBorder="1">
      <alignment/>
      <protection/>
    </xf>
    <xf numFmtId="0" fontId="23" fillId="0" borderId="0" xfId="15" applyNumberFormat="1" applyFont="1" applyFill="1" applyBorder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  <protection/>
    </xf>
    <xf numFmtId="0" fontId="23" fillId="0" borderId="0" xfId="15" applyNumberFormat="1" applyFont="1" applyBorder="1" applyAlignment="1">
      <alignment horizontal="center"/>
      <protection/>
    </xf>
    <xf numFmtId="0" fontId="23" fillId="0" borderId="0" xfId="15" applyNumberFormat="1" applyFont="1" applyBorder="1" applyAlignment="1">
      <alignment horizontal="left" wrapText="1"/>
      <protection/>
    </xf>
    <xf numFmtId="4" fontId="4" fillId="2" borderId="0" xfId="15" applyNumberFormat="1" applyFont="1" applyFill="1" applyBorder="1" applyAlignment="1">
      <alignment/>
      <protection/>
    </xf>
    <xf numFmtId="3" fontId="23" fillId="0" borderId="0" xfId="15" applyNumberFormat="1" applyFont="1" applyBorder="1">
      <alignment/>
      <protection/>
    </xf>
    <xf numFmtId="3" fontId="29" fillId="0" borderId="0" xfId="15" applyNumberFormat="1" applyFont="1" applyBorder="1">
      <alignment/>
      <protection/>
    </xf>
    <xf numFmtId="0" fontId="23" fillId="0" borderId="0" xfId="15" applyNumberFormat="1" applyFont="1" applyBorder="1" applyAlignment="1">
      <alignment horizontal="right"/>
      <protection/>
    </xf>
    <xf numFmtId="0" fontId="23" fillId="0" borderId="0" xfId="15" applyNumberFormat="1" applyFont="1" applyFill="1" applyBorder="1" applyAlignment="1">
      <alignment horizontal="center"/>
      <protection/>
    </xf>
    <xf numFmtId="0" fontId="23" fillId="0" borderId="0" xfId="15" applyNumberFormat="1" applyFont="1" applyFill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center" wrapText="1"/>
      <protection/>
    </xf>
    <xf numFmtId="3" fontId="23" fillId="2" borderId="0" xfId="15" applyNumberFormat="1" applyFont="1" applyFill="1" applyBorder="1" applyAlignment="1">
      <alignment/>
      <protection/>
    </xf>
    <xf numFmtId="3" fontId="23" fillId="0" borderId="0" xfId="15" applyNumberFormat="1" applyFont="1" applyFill="1" applyBorder="1">
      <alignment/>
      <protection/>
    </xf>
    <xf numFmtId="3" fontId="29" fillId="0" borderId="0" xfId="15" applyNumberFormat="1" applyFont="1" applyFill="1" applyBorder="1">
      <alignment/>
      <protection/>
    </xf>
    <xf numFmtId="0" fontId="23" fillId="0" borderId="0" xfId="15" applyNumberFormat="1" applyFont="1" applyFill="1" applyBorder="1" applyAlignment="1">
      <alignment horizontal="right"/>
      <protection/>
    </xf>
    <xf numFmtId="4" fontId="23" fillId="0" borderId="0" xfId="15" applyNumberFormat="1" applyFont="1" applyFill="1" applyBorder="1" applyAlignment="1">
      <alignment horizontal="center"/>
      <protection/>
    </xf>
    <xf numFmtId="4" fontId="23" fillId="0" borderId="0" xfId="15" applyNumberFormat="1" applyFont="1" applyBorder="1" applyAlignment="1">
      <alignment horizontal="center"/>
      <protection/>
    </xf>
    <xf numFmtId="4" fontId="23" fillId="0" borderId="43" xfId="15" applyNumberFormat="1" applyFont="1" applyBorder="1" applyAlignment="1">
      <alignment horizontal="left"/>
      <protection/>
    </xf>
    <xf numFmtId="0" fontId="23" fillId="0" borderId="16" xfId="15" applyNumberFormat="1" applyFont="1" applyFill="1" applyBorder="1" applyAlignment="1">
      <alignment horizontal="center" wrapText="1"/>
      <protection/>
    </xf>
    <xf numFmtId="0" fontId="23" fillId="0" borderId="47" xfId="15" applyNumberFormat="1" applyFont="1" applyFill="1" applyBorder="1" applyAlignment="1">
      <alignment horizontal="center"/>
      <protection/>
    </xf>
    <xf numFmtId="0" fontId="23" fillId="0" borderId="47" xfId="15" applyNumberFormat="1" applyFont="1" applyFill="1" applyBorder="1" applyAlignment="1">
      <alignment horizontal="left" wrapText="1"/>
      <protection/>
    </xf>
    <xf numFmtId="0" fontId="23" fillId="0" borderId="47" xfId="15" applyNumberFormat="1" applyFont="1" applyFill="1" applyBorder="1" applyAlignment="1">
      <alignment horizontal="center" wrapText="1"/>
      <protection/>
    </xf>
    <xf numFmtId="3" fontId="23" fillId="0" borderId="47" xfId="15" applyNumberFormat="1" applyFont="1" applyFill="1" applyBorder="1" applyAlignment="1">
      <alignment horizontal="left"/>
      <protection/>
    </xf>
    <xf numFmtId="3" fontId="29" fillId="0" borderId="47" xfId="15" applyNumberFormat="1" applyFont="1" applyFill="1" applyBorder="1" applyAlignment="1">
      <alignment horizontal="left"/>
      <protection/>
    </xf>
    <xf numFmtId="0" fontId="23" fillId="0" borderId="47" xfId="15" applyNumberFormat="1" applyFont="1" applyFill="1" applyBorder="1" applyAlignment="1">
      <alignment horizontal="right"/>
      <protection/>
    </xf>
    <xf numFmtId="4" fontId="23" fillId="0" borderId="47" xfId="15" applyNumberFormat="1" applyFont="1" applyFill="1" applyBorder="1">
      <alignment/>
      <protection/>
    </xf>
    <xf numFmtId="4" fontId="23" fillId="0" borderId="47" xfId="15" applyNumberFormat="1" applyFont="1" applyFill="1" applyBorder="1" applyAlignment="1">
      <alignment horizontal="center"/>
      <protection/>
    </xf>
    <xf numFmtId="4" fontId="23" fillId="0" borderId="0" xfId="15" applyNumberFormat="1" applyFont="1" applyFill="1" applyBorder="1" applyAlignment="1">
      <alignment horizontal="left"/>
      <protection/>
    </xf>
    <xf numFmtId="0" fontId="23" fillId="0" borderId="0" xfId="15" applyNumberFormat="1" applyFont="1" applyFill="1" applyBorder="1" applyAlignment="1">
      <alignment horizontal="center" wrapText="1"/>
      <protection/>
    </xf>
    <xf numFmtId="0" fontId="23" fillId="0" borderId="0" xfId="15" applyNumberFormat="1" applyFont="1" applyBorder="1" applyAlignment="1">
      <alignment horizontal="center" wrapText="1"/>
      <protection/>
    </xf>
    <xf numFmtId="0" fontId="28" fillId="0" borderId="15" xfId="15" applyNumberFormat="1" applyFont="1" applyBorder="1" applyAlignment="1">
      <alignment horizontal="left" wrapText="1"/>
      <protection/>
    </xf>
    <xf numFmtId="0" fontId="4" fillId="0" borderId="0" xfId="15" applyNumberFormat="1" applyFont="1" applyFill="1" applyBorder="1" applyAlignment="1">
      <alignment horizontal="left" wrapText="1"/>
      <protection/>
    </xf>
    <xf numFmtId="4" fontId="4" fillId="0" borderId="48" xfId="15" applyNumberFormat="1" applyFont="1" applyFill="1" applyBorder="1" applyAlignment="1">
      <alignment horizontal="center" vertical="center"/>
      <protection/>
    </xf>
    <xf numFmtId="4" fontId="4" fillId="0" borderId="49" xfId="15" applyNumberFormat="1" applyFont="1" applyFill="1" applyBorder="1" applyAlignment="1">
      <alignment horizontal="center"/>
      <protection/>
    </xf>
    <xf numFmtId="4" fontId="4" fillId="0" borderId="49" xfId="15" applyNumberFormat="1" applyFont="1" applyFill="1" applyBorder="1" applyAlignment="1">
      <alignment horizontal="right" vertical="center"/>
      <protection/>
    </xf>
    <xf numFmtId="4" fontId="4" fillId="0" borderId="49" xfId="15" applyNumberFormat="1" applyFont="1" applyFill="1" applyBorder="1" applyAlignment="1">
      <alignment vertical="center"/>
      <protection/>
    </xf>
    <xf numFmtId="0" fontId="4" fillId="0" borderId="0" xfId="15" applyNumberFormat="1" applyFont="1" applyBorder="1" applyAlignment="1">
      <alignment horizontal="left" wrapText="1"/>
      <protection/>
    </xf>
    <xf numFmtId="0" fontId="4" fillId="0" borderId="0" xfId="15" applyNumberFormat="1" applyFont="1" applyBorder="1" applyAlignment="1">
      <alignment/>
      <protection/>
    </xf>
    <xf numFmtId="3" fontId="4" fillId="0" borderId="0" xfId="15" applyNumberFormat="1" applyFont="1" applyBorder="1">
      <alignment/>
      <protection/>
    </xf>
    <xf numFmtId="3" fontId="31" fillId="0" borderId="0" xfId="15" applyNumberFormat="1" applyFont="1" applyBorder="1">
      <alignment/>
      <protection/>
    </xf>
    <xf numFmtId="0" fontId="4" fillId="0" borderId="0" xfId="15" applyNumberFormat="1" applyFont="1" applyBorder="1" applyAlignment="1">
      <alignment horizontal="right"/>
      <protection/>
    </xf>
    <xf numFmtId="3" fontId="31" fillId="0" borderId="0" xfId="15" applyNumberFormat="1" applyFont="1" applyFill="1" applyBorder="1">
      <alignment/>
      <protection/>
    </xf>
    <xf numFmtId="0" fontId="4" fillId="0" borderId="21" xfId="0" applyFont="1" applyBorder="1" applyAlignment="1">
      <alignment horizontal="center" vertical="center"/>
    </xf>
    <xf numFmtId="4" fontId="4" fillId="0" borderId="21" xfId="15" applyNumberFormat="1" applyFont="1" applyFill="1" applyBorder="1" applyAlignment="1">
      <alignment horizontal="center" vertical="center"/>
      <protection/>
    </xf>
    <xf numFmtId="4" fontId="4" fillId="0" borderId="21" xfId="15" applyNumberFormat="1" applyFont="1" applyFill="1" applyBorder="1" applyAlignment="1">
      <alignment horizontal="center" vertical="center" wrapText="1"/>
      <protection/>
    </xf>
    <xf numFmtId="0" fontId="4" fillId="0" borderId="20" xfId="15" applyNumberFormat="1" applyFont="1" applyFill="1" applyBorder="1" applyAlignment="1">
      <alignment horizontal="center" vertical="center"/>
      <protection/>
    </xf>
    <xf numFmtId="0" fontId="44" fillId="0" borderId="20" xfId="15" applyNumberFormat="1" applyFont="1" applyFill="1" applyBorder="1" applyAlignment="1">
      <alignment horizontal="left" vertical="center" wrapText="1"/>
      <protection/>
    </xf>
    <xf numFmtId="0" fontId="4" fillId="0" borderId="20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4" fillId="0" borderId="22" xfId="15" applyNumberFormat="1" applyFont="1" applyFill="1" applyBorder="1" applyAlignment="1">
      <alignment horizontal="center" vertical="center"/>
      <protection/>
    </xf>
    <xf numFmtId="201" fontId="4" fillId="6" borderId="0" xfId="15" applyNumberFormat="1" applyFont="1" applyFill="1" applyBorder="1" applyAlignment="1">
      <alignment horizontal="right" vertical="center"/>
      <protection/>
    </xf>
    <xf numFmtId="4" fontId="4" fillId="0" borderId="50" xfId="15" applyNumberFormat="1" applyFont="1" applyFill="1" applyBorder="1" applyAlignment="1">
      <alignment horizontal="center"/>
      <protection/>
    </xf>
    <xf numFmtId="4" fontId="4" fillId="0" borderId="51" xfId="15" applyNumberFormat="1" applyFont="1" applyFill="1" applyBorder="1" applyAlignment="1">
      <alignment horizontal="center"/>
      <protection/>
    </xf>
    <xf numFmtId="4" fontId="4" fillId="0" borderId="51" xfId="15" applyNumberFormat="1" applyFont="1" applyFill="1" applyBorder="1" applyAlignment="1">
      <alignment horizontal="center" vertical="center"/>
      <protection/>
    </xf>
    <xf numFmtId="4" fontId="4" fillId="0" borderId="52" xfId="15" applyNumberFormat="1" applyFont="1" applyFill="1" applyBorder="1" applyAlignment="1">
      <alignment horizontal="center" vertical="center"/>
      <protection/>
    </xf>
    <xf numFmtId="0" fontId="4" fillId="0" borderId="53" xfId="15" applyNumberFormat="1" applyFont="1" applyFill="1" applyBorder="1" applyAlignment="1">
      <alignment horizontal="center" vertical="center" wrapText="1"/>
      <protection/>
    </xf>
    <xf numFmtId="0" fontId="4" fillId="0" borderId="54" xfId="15" applyNumberFormat="1" applyFont="1" applyFill="1" applyBorder="1" applyAlignment="1">
      <alignment horizontal="center" vertical="center" wrapText="1"/>
      <protection/>
    </xf>
    <xf numFmtId="0" fontId="4" fillId="0" borderId="55" xfId="15" applyNumberFormat="1" applyFont="1" applyFill="1" applyBorder="1" applyAlignment="1">
      <alignment horizontal="center" vertical="center" wrapText="1"/>
      <protection/>
    </xf>
    <xf numFmtId="4" fontId="4" fillId="0" borderId="21" xfId="0" applyNumberFormat="1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15" applyNumberFormat="1" applyFont="1" applyFill="1" applyBorder="1" applyAlignment="1">
      <alignment horizontal="center" vertical="center"/>
      <protection/>
    </xf>
    <xf numFmtId="4" fontId="44" fillId="0" borderId="20" xfId="0" applyNumberFormat="1" applyFont="1" applyFill="1" applyBorder="1" applyAlignment="1">
      <alignment horizontal="center" vertical="center"/>
    </xf>
    <xf numFmtId="4" fontId="44" fillId="0" borderId="22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4" fontId="4" fillId="4" borderId="0" xfId="15" applyNumberFormat="1" applyFont="1" applyFill="1" applyBorder="1" applyAlignment="1">
      <alignment horizontal="left"/>
      <protection/>
    </xf>
    <xf numFmtId="0" fontId="4" fillId="0" borderId="5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15" applyNumberFormat="1" applyFont="1" applyFill="1" applyBorder="1" applyAlignment="1">
      <alignment horizontal="center" vertical="center" wrapText="1"/>
      <protection/>
    </xf>
    <xf numFmtId="0" fontId="44" fillId="0" borderId="33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4" fontId="44" fillId="0" borderId="20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 wrapText="1"/>
    </xf>
    <xf numFmtId="178" fontId="4" fillId="0" borderId="5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14" fontId="25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17" fontId="25" fillId="2" borderId="3" xfId="0" applyNumberFormat="1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0" fillId="0" borderId="0" xfId="0" applyFont="1" applyFill="1" applyAlignment="1">
      <alignment horizontal="left"/>
    </xf>
    <xf numFmtId="0" fontId="4" fillId="0" borderId="38" xfId="15" applyNumberFormat="1" applyFont="1" applyFill="1" applyBorder="1" applyAlignment="1">
      <alignment/>
      <protection/>
    </xf>
    <xf numFmtId="0" fontId="4" fillId="0" borderId="42" xfId="15" applyNumberFormat="1" applyFont="1" applyFill="1" applyBorder="1" applyAlignment="1">
      <alignment/>
      <protection/>
    </xf>
    <xf numFmtId="0" fontId="4" fillId="0" borderId="43" xfId="15" applyNumberFormat="1" applyFont="1" applyFill="1" applyBorder="1" applyAlignment="1">
      <alignment/>
      <protection/>
    </xf>
    <xf numFmtId="0" fontId="4" fillId="0" borderId="38" xfId="15" applyNumberFormat="1" applyFont="1" applyFill="1" applyBorder="1" applyAlignment="1">
      <alignment horizontal="left"/>
      <protection/>
    </xf>
    <xf numFmtId="0" fontId="4" fillId="0" borderId="42" xfId="15" applyNumberFormat="1" applyFont="1" applyFill="1" applyBorder="1" applyAlignment="1">
      <alignment horizontal="left"/>
      <protection/>
    </xf>
    <xf numFmtId="0" fontId="4" fillId="0" borderId="43" xfId="15" applyNumberFormat="1" applyFont="1" applyFill="1" applyBorder="1" applyAlignment="1">
      <alignment horizontal="left"/>
      <protection/>
    </xf>
    <xf numFmtId="4" fontId="4" fillId="0" borderId="49" xfId="15" applyNumberFormat="1" applyFont="1" applyFill="1" applyBorder="1" applyAlignment="1">
      <alignment horizontal="center" vertical="center"/>
      <protection/>
    </xf>
    <xf numFmtId="4" fontId="4" fillId="0" borderId="49" xfId="15" applyNumberFormat="1" applyFont="1" applyFill="1" applyBorder="1" applyAlignment="1">
      <alignment horizontal="right" vertical="center"/>
      <protection/>
    </xf>
    <xf numFmtId="14" fontId="33" fillId="0" borderId="42" xfId="15" applyNumberFormat="1" applyFont="1" applyBorder="1" applyAlignment="1">
      <alignment horizontal="left" wrapText="1"/>
      <protection/>
    </xf>
    <xf numFmtId="0" fontId="33" fillId="0" borderId="43" xfId="15" applyNumberFormat="1" applyFont="1" applyBorder="1" applyAlignment="1">
      <alignment horizontal="left" wrapText="1"/>
      <protection/>
    </xf>
    <xf numFmtId="4" fontId="4" fillId="0" borderId="60" xfId="15" applyNumberFormat="1" applyFont="1" applyFill="1" applyBorder="1" applyAlignment="1">
      <alignment horizontal="right" vertical="center"/>
      <protection/>
    </xf>
    <xf numFmtId="4" fontId="4" fillId="0" borderId="61" xfId="15" applyNumberFormat="1" applyFont="1" applyFill="1" applyBorder="1" applyAlignment="1">
      <alignment horizontal="right" vertical="center"/>
      <protection/>
    </xf>
    <xf numFmtId="4" fontId="4" fillId="0" borderId="52" xfId="15" applyNumberFormat="1" applyFont="1" applyFill="1" applyBorder="1" applyAlignment="1">
      <alignment horizontal="right" vertical="center"/>
      <protection/>
    </xf>
    <xf numFmtId="0" fontId="4" fillId="0" borderId="38" xfId="15" applyNumberFormat="1" applyFont="1" applyFill="1" applyBorder="1" applyAlignment="1">
      <alignment horizontal="center"/>
      <protection/>
    </xf>
    <xf numFmtId="0" fontId="4" fillId="0" borderId="42" xfId="15" applyNumberFormat="1" applyFont="1" applyFill="1" applyBorder="1" applyAlignment="1">
      <alignment horizontal="center"/>
      <protection/>
    </xf>
    <xf numFmtId="0" fontId="4" fillId="0" borderId="43" xfId="15" applyNumberFormat="1" applyFont="1" applyFill="1" applyBorder="1" applyAlignment="1">
      <alignment horizontal="center"/>
      <protection/>
    </xf>
    <xf numFmtId="0" fontId="33" fillId="0" borderId="38" xfId="15" applyNumberFormat="1" applyFont="1" applyFill="1" applyBorder="1" applyAlignment="1">
      <alignment horizontal="right"/>
      <protection/>
    </xf>
    <xf numFmtId="0" fontId="33" fillId="0" borderId="42" xfId="15" applyNumberFormat="1" applyFont="1" applyFill="1" applyBorder="1" applyAlignment="1">
      <alignment horizontal="right"/>
      <protection/>
    </xf>
    <xf numFmtId="0" fontId="33" fillId="0" borderId="43" xfId="15" applyNumberFormat="1" applyFont="1" applyFill="1" applyBorder="1" applyAlignment="1">
      <alignment horizontal="right"/>
      <protection/>
    </xf>
    <xf numFmtId="4" fontId="4" fillId="0" borderId="46" xfId="15" applyNumberFormat="1" applyFont="1" applyFill="1" applyBorder="1" applyAlignment="1">
      <alignment horizontal="center" vertical="center"/>
      <protection/>
    </xf>
    <xf numFmtId="0" fontId="28" fillId="0" borderId="62" xfId="15" applyFont="1" applyBorder="1" applyAlignment="1">
      <alignment horizontal="left"/>
      <protection/>
    </xf>
    <xf numFmtId="0" fontId="28" fillId="0" borderId="63" xfId="15" applyFont="1" applyBorder="1" applyAlignment="1">
      <alignment horizontal="left"/>
      <protection/>
    </xf>
    <xf numFmtId="0" fontId="28" fillId="0" borderId="64" xfId="15" applyFont="1" applyBorder="1" applyAlignment="1">
      <alignment horizontal="left"/>
      <protection/>
    </xf>
    <xf numFmtId="0" fontId="7" fillId="0" borderId="0" xfId="15" applyNumberFormat="1" applyFont="1" applyFill="1" applyBorder="1" applyAlignment="1">
      <alignment horizontal="left" wrapText="1"/>
      <protection/>
    </xf>
    <xf numFmtId="0" fontId="23" fillId="0" borderId="38" xfId="15" applyNumberFormat="1" applyFont="1" applyBorder="1" applyAlignment="1">
      <alignment horizontal="right"/>
      <protection/>
    </xf>
    <xf numFmtId="0" fontId="23" fillId="0" borderId="42" xfId="15" applyNumberFormat="1" applyFont="1" applyBorder="1" applyAlignment="1">
      <alignment horizontal="right"/>
      <protection/>
    </xf>
    <xf numFmtId="0" fontId="23" fillId="0" borderId="43" xfId="15" applyNumberFormat="1" applyFont="1" applyBorder="1" applyAlignment="1">
      <alignment horizontal="right"/>
      <protection/>
    </xf>
    <xf numFmtId="0" fontId="28" fillId="0" borderId="38" xfId="15" applyNumberFormat="1" applyFont="1" applyBorder="1" applyAlignment="1">
      <alignment horizontal="left" vertical="top"/>
      <protection/>
    </xf>
    <xf numFmtId="0" fontId="23" fillId="0" borderId="42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5" fillId="0" borderId="38" xfId="15" applyNumberFormat="1" applyFont="1" applyBorder="1" applyAlignment="1">
      <alignment horizontal="center"/>
      <protection/>
    </xf>
    <xf numFmtId="0" fontId="5" fillId="0" borderId="42" xfId="15" applyNumberFormat="1" applyFont="1" applyBorder="1" applyAlignment="1">
      <alignment horizontal="center"/>
      <protection/>
    </xf>
    <xf numFmtId="171" fontId="23" fillId="3" borderId="65" xfId="15" applyNumberFormat="1" applyFont="1" applyFill="1" applyBorder="1" applyAlignment="1">
      <alignment horizontal="center"/>
      <protection/>
    </xf>
    <xf numFmtId="171" fontId="23" fillId="3" borderId="66" xfId="15" applyNumberFormat="1" applyFont="1" applyFill="1" applyBorder="1" applyAlignment="1">
      <alignment horizontal="center"/>
      <protection/>
    </xf>
    <xf numFmtId="171" fontId="23" fillId="3" borderId="48" xfId="15" applyNumberFormat="1" applyFont="1" applyFill="1" applyBorder="1" applyAlignment="1">
      <alignment horizontal="center"/>
      <protection/>
    </xf>
    <xf numFmtId="0" fontId="28" fillId="0" borderId="38" xfId="15" applyNumberFormat="1" applyFont="1" applyBorder="1" applyAlignment="1">
      <alignment horizontal="left" vertical="top" wrapText="1"/>
      <protection/>
    </xf>
    <xf numFmtId="0" fontId="28" fillId="0" borderId="42" xfId="15" applyNumberFormat="1" applyFont="1" applyBorder="1" applyAlignment="1">
      <alignment horizontal="left" vertical="top" wrapText="1"/>
      <protection/>
    </xf>
    <xf numFmtId="0" fontId="28" fillId="0" borderId="43" xfId="15" applyNumberFormat="1" applyFont="1" applyBorder="1" applyAlignment="1">
      <alignment horizontal="left" vertical="top" wrapText="1"/>
      <protection/>
    </xf>
    <xf numFmtId="4" fontId="4" fillId="3" borderId="21" xfId="15" applyNumberFormat="1" applyFont="1" applyFill="1" applyBorder="1" applyAlignment="1">
      <alignment horizontal="center" vertical="center" wrapText="1"/>
      <protection/>
    </xf>
    <xf numFmtId="0" fontId="4" fillId="3" borderId="67" xfId="17" applyFont="1" applyFill="1" applyBorder="1" applyAlignment="1">
      <alignment horizontal="center" vertical="center" wrapText="1"/>
      <protection/>
    </xf>
    <xf numFmtId="3" fontId="4" fillId="3" borderId="21" xfId="15" applyNumberFormat="1" applyFont="1" applyFill="1" applyBorder="1" applyAlignment="1">
      <alignment horizontal="center" vertical="center" wrapText="1"/>
      <protection/>
    </xf>
    <xf numFmtId="3" fontId="4" fillId="3" borderId="22" xfId="15" applyNumberFormat="1" applyFont="1" applyFill="1" applyBorder="1" applyAlignment="1">
      <alignment horizontal="center" vertical="center" wrapText="1"/>
      <protection/>
    </xf>
    <xf numFmtId="0" fontId="4" fillId="3" borderId="22" xfId="17" applyFont="1" applyFill="1" applyBorder="1" applyAlignment="1">
      <alignment horizontal="center" vertical="center" wrapText="1"/>
      <protection/>
    </xf>
    <xf numFmtId="0" fontId="4" fillId="3" borderId="21" xfId="15" applyNumberFormat="1" applyFont="1" applyFill="1" applyBorder="1" applyAlignment="1">
      <alignment horizontal="center" vertical="center" wrapText="1"/>
      <protection/>
    </xf>
    <xf numFmtId="0" fontId="4" fillId="3" borderId="56" xfId="15" applyNumberFormat="1" applyFont="1" applyFill="1" applyBorder="1" applyAlignment="1">
      <alignment horizontal="center" vertical="center"/>
      <protection/>
    </xf>
    <xf numFmtId="0" fontId="4" fillId="3" borderId="57" xfId="15" applyNumberFormat="1" applyFont="1" applyFill="1" applyBorder="1" applyAlignment="1">
      <alignment horizontal="center" vertical="center"/>
      <protection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4" fontId="28" fillId="2" borderId="34" xfId="0" applyNumberFormat="1" applyFont="1" applyFill="1" applyBorder="1" applyAlignment="1">
      <alignment horizontal="left"/>
    </xf>
    <xf numFmtId="14" fontId="28" fillId="2" borderId="68" xfId="0" applyNumberFormat="1" applyFont="1" applyFill="1" applyBorder="1" applyAlignment="1">
      <alignment horizontal="left"/>
    </xf>
    <xf numFmtId="14" fontId="28" fillId="2" borderId="11" xfId="0" applyNumberFormat="1" applyFont="1" applyFill="1" applyBorder="1" applyAlignment="1">
      <alignment horizontal="left"/>
    </xf>
    <xf numFmtId="14" fontId="28" fillId="2" borderId="12" xfId="0" applyNumberFormat="1" applyFont="1" applyFill="1" applyBorder="1" applyAlignment="1">
      <alignment horizontal="left"/>
    </xf>
    <xf numFmtId="14" fontId="5" fillId="2" borderId="11" xfId="0" applyNumberFormat="1" applyFont="1" applyFill="1" applyBorder="1" applyAlignment="1">
      <alignment horizontal="left"/>
    </xf>
    <xf numFmtId="14" fontId="5" fillId="2" borderId="12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4" fontId="23" fillId="2" borderId="11" xfId="0" applyNumberFormat="1" applyFont="1" applyFill="1" applyBorder="1" applyAlignment="1">
      <alignment horizontal="center"/>
    </xf>
    <xf numFmtId="14" fontId="23" fillId="2" borderId="12" xfId="0" applyNumberFormat="1" applyFont="1" applyFill="1" applyBorder="1" applyAlignment="1">
      <alignment horizontal="center"/>
    </xf>
    <xf numFmtId="14" fontId="4" fillId="2" borderId="11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4" fontId="4" fillId="2" borderId="2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168" fontId="27" fillId="2" borderId="27" xfId="0" applyNumberFormat="1" applyFont="1" applyFill="1" applyBorder="1" applyAlignment="1">
      <alignment horizontal="left"/>
    </xf>
    <xf numFmtId="0" fontId="28" fillId="2" borderId="27" xfId="0" applyFont="1" applyFill="1" applyBorder="1" applyAlignment="1">
      <alignment horizontal="left"/>
    </xf>
    <xf numFmtId="0" fontId="25" fillId="3" borderId="69" xfId="0" applyFont="1" applyFill="1" applyBorder="1" applyAlignment="1">
      <alignment horizontal="center"/>
    </xf>
    <xf numFmtId="0" fontId="25" fillId="3" borderId="70" xfId="0" applyFont="1" applyFill="1" applyBorder="1" applyAlignment="1">
      <alignment horizontal="center"/>
    </xf>
    <xf numFmtId="0" fontId="25" fillId="3" borderId="7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right"/>
    </xf>
    <xf numFmtId="0" fontId="23" fillId="2" borderId="27" xfId="0" applyFont="1" applyFill="1" applyBorder="1" applyAlignment="1">
      <alignment horizontal="right"/>
    </xf>
    <xf numFmtId="0" fontId="23" fillId="2" borderId="11" xfId="0" applyFont="1" applyFill="1" applyBorder="1" applyAlignment="1">
      <alignment horizontal="center"/>
    </xf>
    <xf numFmtId="0" fontId="23" fillId="2" borderId="27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/>
    </xf>
  </cellXfs>
  <cellStyles count="12">
    <cellStyle name="Normal" xfId="0"/>
    <cellStyle name="Normal_NEOPRoMEL" xfId="15"/>
    <cellStyle name="Normal_Sheet1 (2)" xfId="16"/>
    <cellStyle name="Βασικό_Αντίγραφο του Αντίγραφο του ΠΡΟΫΠΟΛΟΓΙΣΜΟΣ" xfId="17"/>
    <cellStyle name="Comma" xfId="18"/>
    <cellStyle name="Comma [0]" xfId="19"/>
    <cellStyle name="Κόμμα_B1993" xfId="20"/>
    <cellStyle name="Currency" xfId="21"/>
    <cellStyle name="Currency [0]" xfId="22"/>
    <cellStyle name="Percent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0</xdr:rowOff>
    </xdr:from>
    <xdr:to>
      <xdr:col>15</xdr:col>
      <xdr:colOff>9525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8572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9;&#947;&#961;&#945;&#966;&#940;%20&#956;&#959;&#965;\&#916;.%20&#920;.%20&#918;&#921;&#913;&#922;&#913;\&#924;&#917;&#923;&#917;&#932;&#919;%20&#935;&#923;&#927;&#927;&#932;&#913;&#928;&#919;&#932;&#913;&#931;%20&#922;&#927;&#931;&#924;&#913;&#932;&#921;&#927;&#933;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24;&#917;&#923;&#917;&#932;&#919;%20&#924;&#917;%20&#917;&#925;&#921;&#917;&#927;%20&#928;&#929;&#927;&#933;&#928;&#927;&#923;&#927;&#915;&#921;&#931;&#924;&#9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 "/>
      <sheetName val="περιοχομενα"/>
      <sheetName val="προμετρηση"/>
      <sheetName val="προυπολογισμός"/>
      <sheetName val="ΕΣΩΤ ΦΑΚ"/>
      <sheetName val="ΦΑΥ"/>
      <sheetName val="ΣΑΥ"/>
      <sheetName val="ΣΑΥ1"/>
      <sheetName val="διαβιβασ."/>
      <sheetName val="φάκελος έργου"/>
      <sheetName val="γεν. όροι"/>
      <sheetName val="ετυπο προσφορας"/>
      <sheetName val="διακηρυξη για αγορα"/>
      <sheetName val="διακηρυξη"/>
    </sheetNames>
    <sheetDataSet>
      <sheetData sheetId="0">
        <row r="42">
          <cell r="D42" t="str">
            <v>Νικόλαος Γ. Καραγιάννης</v>
          </cell>
        </row>
        <row r="43">
          <cell r="D43" t="str">
            <v> Πολιτικός Μηχανικός ΤΕ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"/>
      <sheetName val="προυπολογισμός"/>
      <sheetName val="διαβιβασ."/>
      <sheetName val="φάκελος έργου"/>
      <sheetName val="γεν. όροι"/>
      <sheetName val="διακηρυξη"/>
    </sheetNames>
    <sheetDataSet>
      <sheetData sheetId="0">
        <row r="1">
          <cell r="G1" t="str">
            <v>Θ. ΖΙΑΚΑ</v>
          </cell>
        </row>
        <row r="2">
          <cell r="G2" t="str">
            <v>ΑΠΟΚΑΤΑΣΤΑΣΗ  ΟΔΙΚΟΥ ΔΙΚΤΥΟΥ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tabSelected="1" zoomScaleSheetLayoutView="50" workbookViewId="0" topLeftCell="A1">
      <selection activeCell="C27" sqref="C27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229"/>
      <c r="D3" s="229"/>
      <c r="E3" s="229"/>
      <c r="F3" s="229"/>
    </row>
    <row r="4" spans="1:12" s="126" customFormat="1" ht="14.25">
      <c r="A4" s="116" t="s">
        <v>3</v>
      </c>
      <c r="B4" s="117"/>
      <c r="C4" s="117"/>
      <c r="D4" s="117"/>
      <c r="E4" s="117"/>
      <c r="F4" s="117"/>
      <c r="G4" s="117"/>
      <c r="H4" s="117"/>
      <c r="I4" s="118"/>
      <c r="J4" s="124"/>
      <c r="K4" s="125"/>
      <c r="L4" s="125"/>
    </row>
    <row r="5" spans="1:12" s="126" customFormat="1" ht="14.25">
      <c r="A5" s="119" t="s">
        <v>62</v>
      </c>
      <c r="B5" s="45"/>
      <c r="C5" s="45"/>
      <c r="D5" s="45"/>
      <c r="E5" s="45"/>
      <c r="F5" s="45"/>
      <c r="G5" s="45"/>
      <c r="H5" s="45"/>
      <c r="I5" s="120"/>
      <c r="J5" s="124"/>
      <c r="K5" s="125"/>
      <c r="L5" s="125"/>
    </row>
    <row r="6" spans="1:12" s="126" customFormat="1" ht="14.25">
      <c r="A6" s="121" t="s">
        <v>63</v>
      </c>
      <c r="B6" s="122"/>
      <c r="C6" s="122"/>
      <c r="D6" s="122"/>
      <c r="E6" s="122"/>
      <c r="F6" s="122"/>
      <c r="G6" s="122"/>
      <c r="H6" s="122"/>
      <c r="I6" s="123"/>
      <c r="J6" s="124"/>
      <c r="K6" s="125"/>
      <c r="L6" s="125"/>
    </row>
    <row r="7" spans="1:12" s="126" customFormat="1" ht="14.25">
      <c r="A7" s="119" t="s">
        <v>33</v>
      </c>
      <c r="B7" s="45"/>
      <c r="C7" s="45"/>
      <c r="D7" s="45"/>
      <c r="E7" s="45"/>
      <c r="F7" s="45"/>
      <c r="G7" s="45"/>
      <c r="H7" s="45"/>
      <c r="I7" s="120"/>
      <c r="J7" s="124"/>
      <c r="K7" s="125"/>
      <c r="L7" s="125"/>
    </row>
    <row r="8" spans="1:12" s="126" customFormat="1" ht="14.25">
      <c r="A8" s="119"/>
      <c r="B8" s="45"/>
      <c r="C8" s="45"/>
      <c r="D8" s="45"/>
      <c r="E8" s="45"/>
      <c r="F8" s="45"/>
      <c r="G8" s="45"/>
      <c r="H8" s="45"/>
      <c r="I8" s="120"/>
      <c r="J8" s="124"/>
      <c r="K8" s="125"/>
      <c r="L8" s="125"/>
    </row>
    <row r="9" spans="1:12" s="13" customFormat="1" ht="14.25">
      <c r="A9" s="327"/>
      <c r="B9" s="328"/>
      <c r="C9" s="328"/>
      <c r="D9" s="328"/>
      <c r="E9" s="328"/>
      <c r="F9" s="328"/>
      <c r="G9" s="328"/>
      <c r="H9" s="328"/>
      <c r="I9" s="329"/>
      <c r="J9" s="8"/>
      <c r="K9" s="7"/>
      <c r="L9" s="7"/>
    </row>
    <row r="10" spans="1:12" s="13" customFormat="1" ht="14.25">
      <c r="A10" s="22"/>
      <c r="B10" s="22"/>
      <c r="C10" s="22"/>
      <c r="D10" s="22"/>
      <c r="E10" s="22"/>
      <c r="F10" s="22"/>
      <c r="G10" s="22"/>
      <c r="H10" s="22"/>
      <c r="I10" s="22"/>
      <c r="J10" s="6"/>
      <c r="K10" s="7"/>
      <c r="L10" s="7"/>
    </row>
    <row r="11" spans="1:12" s="13" customFormat="1" ht="14.25">
      <c r="A11" s="18"/>
      <c r="B11" s="18"/>
      <c r="C11" s="18"/>
      <c r="D11" s="18"/>
      <c r="E11" s="18"/>
      <c r="F11" s="18"/>
      <c r="G11" s="18"/>
      <c r="H11" s="18"/>
      <c r="I11" s="18"/>
      <c r="J11" s="6"/>
      <c r="K11" s="7"/>
      <c r="L11" s="7"/>
    </row>
    <row r="12" spans="1:12" s="13" customFormat="1" ht="14.25">
      <c r="A12" s="18"/>
      <c r="B12" s="18"/>
      <c r="C12" s="18"/>
      <c r="D12" s="18"/>
      <c r="E12" s="18"/>
      <c r="F12" s="18"/>
      <c r="G12" s="18"/>
      <c r="H12" s="18"/>
      <c r="I12" s="18"/>
      <c r="J12" s="6"/>
      <c r="K12" s="7"/>
      <c r="L12" s="7"/>
    </row>
    <row r="13" spans="1:12" s="17" customFormat="1" ht="14.25">
      <c r="A13" s="23"/>
      <c r="B13" s="48" t="s">
        <v>27</v>
      </c>
      <c r="C13" s="425" t="s">
        <v>122</v>
      </c>
      <c r="D13" s="425"/>
      <c r="E13" s="55"/>
      <c r="F13" s="49"/>
      <c r="G13" s="34"/>
      <c r="H13" s="22"/>
      <c r="I13" s="46"/>
      <c r="J13" s="24"/>
      <c r="K13" s="5"/>
      <c r="L13" s="5"/>
    </row>
    <row r="14" spans="1:12" s="17" customFormat="1" ht="4.5" customHeight="1">
      <c r="A14" s="25"/>
      <c r="B14" s="50"/>
      <c r="C14" s="51"/>
      <c r="D14" s="52"/>
      <c r="E14" s="14"/>
      <c r="F14" s="52"/>
      <c r="G14" s="35"/>
      <c r="H14" s="18"/>
      <c r="I14" s="47"/>
      <c r="J14" s="24"/>
      <c r="K14" s="5"/>
      <c r="L14" s="5"/>
    </row>
    <row r="15" spans="1:12" s="17" customFormat="1" ht="14.25">
      <c r="A15" s="25"/>
      <c r="B15" s="50" t="s">
        <v>32</v>
      </c>
      <c r="C15" s="51" t="s">
        <v>69</v>
      </c>
      <c r="D15" s="52"/>
      <c r="E15" s="14"/>
      <c r="F15" s="52"/>
      <c r="G15" s="35"/>
      <c r="H15" s="18"/>
      <c r="I15" s="47"/>
      <c r="J15" s="24"/>
      <c r="K15" s="5"/>
      <c r="L15" s="5"/>
    </row>
    <row r="16" spans="1:12" s="17" customFormat="1" ht="4.5" customHeight="1">
      <c r="A16" s="25"/>
      <c r="B16" s="50"/>
      <c r="C16" s="52"/>
      <c r="D16" s="52"/>
      <c r="E16" s="14"/>
      <c r="F16" s="52"/>
      <c r="G16" s="35"/>
      <c r="H16" s="18"/>
      <c r="I16" s="47"/>
      <c r="J16" s="24"/>
      <c r="K16" s="5"/>
      <c r="L16" s="5"/>
    </row>
    <row r="17" spans="1:12" s="17" customFormat="1" ht="14.25">
      <c r="A17" s="25"/>
      <c r="B17" s="50" t="s">
        <v>6</v>
      </c>
      <c r="C17" s="294" t="s">
        <v>123</v>
      </c>
      <c r="D17" s="294"/>
      <c r="E17" s="262"/>
      <c r="F17" s="295"/>
      <c r="G17" s="263"/>
      <c r="H17" s="18"/>
      <c r="I17" s="47"/>
      <c r="J17" s="24"/>
      <c r="K17" s="5"/>
      <c r="L17" s="5"/>
    </row>
    <row r="18" spans="1:12" s="17" customFormat="1" ht="4.5" customHeight="1">
      <c r="A18" s="25"/>
      <c r="B18" s="50"/>
      <c r="C18" s="294"/>
      <c r="D18" s="294"/>
      <c r="E18" s="262"/>
      <c r="F18" s="294"/>
      <c r="G18" s="264"/>
      <c r="H18" s="18"/>
      <c r="I18" s="47"/>
      <c r="J18" s="24"/>
      <c r="K18" s="5"/>
      <c r="L18" s="5"/>
    </row>
    <row r="19" spans="1:12" s="17" customFormat="1" ht="13.5" customHeight="1">
      <c r="A19" s="25"/>
      <c r="B19" s="50"/>
      <c r="C19" s="294" t="s">
        <v>124</v>
      </c>
      <c r="D19" s="294"/>
      <c r="E19" s="262"/>
      <c r="F19" s="295"/>
      <c r="G19" s="263"/>
      <c r="H19" s="18"/>
      <c r="I19" s="47"/>
      <c r="J19" s="24"/>
      <c r="K19" s="5"/>
      <c r="L19" s="5"/>
    </row>
    <row r="20" spans="1:12" s="17" customFormat="1" ht="4.5" customHeight="1">
      <c r="A20" s="25"/>
      <c r="B20" s="50"/>
      <c r="C20" s="52"/>
      <c r="D20" s="52"/>
      <c r="E20" s="14"/>
      <c r="F20" s="52"/>
      <c r="G20" s="35"/>
      <c r="H20" s="18"/>
      <c r="I20" s="47"/>
      <c r="J20" s="24"/>
      <c r="K20" s="5"/>
      <c r="L20" s="5"/>
    </row>
    <row r="21" spans="1:12" s="17" customFormat="1" ht="13.5" customHeight="1">
      <c r="A21" s="25"/>
      <c r="B21" s="50"/>
      <c r="C21" s="324"/>
      <c r="D21" s="324"/>
      <c r="E21" s="324"/>
      <c r="F21" s="324"/>
      <c r="G21" s="36"/>
      <c r="H21" s="18"/>
      <c r="I21" s="47"/>
      <c r="J21" s="24"/>
      <c r="K21" s="5"/>
      <c r="L21" s="5"/>
    </row>
    <row r="22" spans="1:12" s="17" customFormat="1" ht="4.5" customHeight="1">
      <c r="A22" s="25"/>
      <c r="B22" s="50"/>
      <c r="C22" s="52"/>
      <c r="D22" s="52"/>
      <c r="E22" s="14"/>
      <c r="F22" s="52"/>
      <c r="G22" s="35"/>
      <c r="H22" s="18"/>
      <c r="I22" s="47"/>
      <c r="J22" s="24"/>
      <c r="K22" s="5"/>
      <c r="L22" s="5"/>
    </row>
    <row r="23" spans="1:12" s="17" customFormat="1" ht="13.5" customHeight="1">
      <c r="A23" s="25"/>
      <c r="B23" s="50"/>
      <c r="C23" s="324"/>
      <c r="D23" s="324"/>
      <c r="E23" s="324"/>
      <c r="F23" s="324"/>
      <c r="G23" s="324"/>
      <c r="H23" s="324"/>
      <c r="I23" s="47"/>
      <c r="J23" s="24"/>
      <c r="K23" s="5"/>
      <c r="L23" s="5"/>
    </row>
    <row r="24" spans="1:12" s="17" customFormat="1" ht="4.5" customHeight="1">
      <c r="A24" s="25"/>
      <c r="B24" s="50"/>
      <c r="C24" s="52"/>
      <c r="D24" s="52"/>
      <c r="E24" s="14"/>
      <c r="F24" s="52"/>
      <c r="G24" s="35"/>
      <c r="H24" s="18"/>
      <c r="I24" s="47"/>
      <c r="J24" s="24"/>
      <c r="K24" s="5"/>
      <c r="L24" s="5"/>
    </row>
    <row r="25" spans="1:12" s="17" customFormat="1" ht="4.5" customHeight="1">
      <c r="A25" s="25"/>
      <c r="B25" s="50"/>
      <c r="C25" s="52"/>
      <c r="D25" s="52"/>
      <c r="E25" s="14"/>
      <c r="F25" s="52"/>
      <c r="G25" s="35"/>
      <c r="H25" s="18"/>
      <c r="I25" s="47"/>
      <c r="J25" s="24"/>
      <c r="K25" s="5"/>
      <c r="L25" s="5"/>
    </row>
    <row r="26" spans="1:12" s="17" customFormat="1" ht="14.25">
      <c r="A26" s="25"/>
      <c r="B26" s="50" t="s">
        <v>24</v>
      </c>
      <c r="C26" s="330">
        <f>'ΠΡΟΥΠΟΛΟΓΙΣΜΟΣ '!X48</f>
        <v>74399.99473</v>
      </c>
      <c r="D26" s="330"/>
      <c r="E26" s="14"/>
      <c r="F26" s="53"/>
      <c r="G26" s="35"/>
      <c r="H26" s="18"/>
      <c r="I26" s="47"/>
      <c r="J26" s="24"/>
      <c r="K26" s="5"/>
      <c r="L26" s="5"/>
    </row>
    <row r="27" spans="1:12" s="17" customFormat="1" ht="4.5" customHeight="1">
      <c r="A27" s="25"/>
      <c r="B27" s="50"/>
      <c r="C27" s="53"/>
      <c r="D27" s="53"/>
      <c r="E27" s="14"/>
      <c r="F27" s="53"/>
      <c r="G27" s="35"/>
      <c r="H27" s="18"/>
      <c r="I27" s="47"/>
      <c r="J27" s="24"/>
      <c r="K27" s="5"/>
      <c r="L27" s="5"/>
    </row>
    <row r="28" spans="1:12" s="17" customFormat="1" ht="14.25">
      <c r="A28" s="26"/>
      <c r="B28" s="54" t="s">
        <v>28</v>
      </c>
      <c r="C28" s="323">
        <v>30000</v>
      </c>
      <c r="D28" s="323"/>
      <c r="E28" s="319" t="s">
        <v>121</v>
      </c>
      <c r="F28" s="268"/>
      <c r="G28" s="114"/>
      <c r="H28" s="27"/>
      <c r="I28" s="40"/>
      <c r="J28" s="24"/>
      <c r="K28" s="5"/>
      <c r="L28" s="5"/>
    </row>
    <row r="29" spans="1:12" s="17" customFormat="1" ht="12.75">
      <c r="A29" s="18"/>
      <c r="B29" s="19"/>
      <c r="C29" s="18"/>
      <c r="D29" s="20"/>
      <c r="E29" s="21"/>
      <c r="F29" s="18"/>
      <c r="G29" s="18"/>
      <c r="H29" s="18"/>
      <c r="I29" s="18"/>
      <c r="J29" s="6"/>
      <c r="K29" s="5"/>
      <c r="L29" s="5"/>
    </row>
    <row r="30" spans="1:12" s="17" customFormat="1" ht="12.75">
      <c r="A30" s="18"/>
      <c r="B30" s="18"/>
      <c r="C30" s="18"/>
      <c r="D30" s="18"/>
      <c r="E30" s="18"/>
      <c r="F30" s="18"/>
      <c r="G30" s="18"/>
      <c r="H30" s="18"/>
      <c r="I30" s="18"/>
      <c r="J30" s="6"/>
      <c r="K30" s="5"/>
      <c r="L30" s="5"/>
    </row>
    <row r="31" spans="1:12" s="17" customFormat="1" ht="12.75">
      <c r="A31" s="18"/>
      <c r="B31" s="18"/>
      <c r="C31" s="18"/>
      <c r="D31" s="18"/>
      <c r="E31" s="18"/>
      <c r="F31" s="18"/>
      <c r="G31" s="18"/>
      <c r="H31" s="18"/>
      <c r="I31" s="18"/>
      <c r="J31" s="6"/>
      <c r="K31" s="5"/>
      <c r="L31" s="5"/>
    </row>
    <row r="32" spans="1:12" s="17" customFormat="1" ht="14.25">
      <c r="A32" s="56"/>
      <c r="B32" s="57" t="s">
        <v>26</v>
      </c>
      <c r="C32" s="57"/>
      <c r="D32" s="57"/>
      <c r="E32" s="57"/>
      <c r="F32" s="42"/>
      <c r="G32" s="42"/>
      <c r="H32" s="42"/>
      <c r="I32" s="43"/>
      <c r="J32" s="6"/>
      <c r="K32" s="5"/>
      <c r="L32" s="5"/>
    </row>
    <row r="33" spans="1:12" s="17" customFormat="1" ht="14.25">
      <c r="A33" s="28"/>
      <c r="B33" s="41"/>
      <c r="C33" s="41"/>
      <c r="D33" s="41"/>
      <c r="E33" s="41"/>
      <c r="F33" s="19"/>
      <c r="G33" s="19"/>
      <c r="H33" s="19"/>
      <c r="I33" s="29"/>
      <c r="J33" s="6"/>
      <c r="K33" s="5"/>
      <c r="L33" s="5"/>
    </row>
    <row r="34" spans="1:12" s="17" customFormat="1" ht="13.5" customHeight="1">
      <c r="A34" s="28"/>
      <c r="B34" s="422" t="s">
        <v>29</v>
      </c>
      <c r="C34" s="422"/>
      <c r="D34" s="422"/>
      <c r="E34" s="41"/>
      <c r="F34" s="19"/>
      <c r="G34" s="19"/>
      <c r="H34" s="19"/>
      <c r="I34" s="29"/>
      <c r="J34" s="6"/>
      <c r="K34" s="5"/>
      <c r="L34" s="5"/>
    </row>
    <row r="35" spans="1:12" s="17" customFormat="1" ht="4.5" customHeight="1">
      <c r="A35" s="28"/>
      <c r="B35" s="41"/>
      <c r="C35" s="41"/>
      <c r="D35" s="41"/>
      <c r="E35" s="41"/>
      <c r="F35" s="19"/>
      <c r="G35" s="19"/>
      <c r="H35" s="19"/>
      <c r="I35" s="29"/>
      <c r="J35" s="6"/>
      <c r="K35" s="5"/>
      <c r="L35" s="5"/>
    </row>
    <row r="36" spans="1:12" s="17" customFormat="1" ht="14.25">
      <c r="A36" s="28"/>
      <c r="B36" s="422" t="s">
        <v>30</v>
      </c>
      <c r="C36" s="422"/>
      <c r="D36" s="422"/>
      <c r="E36" s="41"/>
      <c r="F36" s="19"/>
      <c r="G36" s="19"/>
      <c r="H36" s="19"/>
      <c r="I36" s="29"/>
      <c r="J36" s="6"/>
      <c r="K36" s="5"/>
      <c r="L36" s="5"/>
    </row>
    <row r="37" spans="1:12" s="17" customFormat="1" ht="4.5" customHeight="1">
      <c r="A37" s="28"/>
      <c r="B37" s="41"/>
      <c r="C37" s="41"/>
      <c r="D37" s="41"/>
      <c r="E37" s="41"/>
      <c r="F37" s="19"/>
      <c r="G37" s="19"/>
      <c r="H37" s="19"/>
      <c r="I37" s="29"/>
      <c r="J37" s="6"/>
      <c r="K37" s="5"/>
      <c r="L37" s="5"/>
    </row>
    <row r="38" spans="1:12" s="17" customFormat="1" ht="14.25">
      <c r="A38" s="28"/>
      <c r="B38" s="422" t="s">
        <v>31</v>
      </c>
      <c r="C38" s="422"/>
      <c r="D38" s="422"/>
      <c r="E38" s="41"/>
      <c r="F38" s="19"/>
      <c r="G38" s="19"/>
      <c r="H38" s="19"/>
      <c r="I38" s="29"/>
      <c r="J38" s="6"/>
      <c r="K38" s="5"/>
      <c r="L38" s="5"/>
    </row>
    <row r="39" spans="1:12" s="17" customFormat="1" ht="4.5" customHeight="1">
      <c r="A39" s="28"/>
      <c r="B39" s="41"/>
      <c r="C39" s="41"/>
      <c r="D39" s="41"/>
      <c r="E39" s="41"/>
      <c r="F39" s="19"/>
      <c r="G39" s="19"/>
      <c r="H39" s="19"/>
      <c r="I39" s="29"/>
      <c r="J39" s="6"/>
      <c r="K39" s="5"/>
      <c r="L39" s="5"/>
    </row>
    <row r="40" spans="1:12" s="17" customFormat="1" ht="14.25">
      <c r="A40" s="28"/>
      <c r="B40" s="332" t="s">
        <v>116</v>
      </c>
      <c r="C40" s="332"/>
      <c r="D40" s="332"/>
      <c r="E40" s="41"/>
      <c r="F40" s="19"/>
      <c r="G40" s="19"/>
      <c r="H40" s="19"/>
      <c r="I40" s="29"/>
      <c r="J40" s="6"/>
      <c r="K40" s="5"/>
      <c r="L40" s="5"/>
    </row>
    <row r="41" spans="1:12" s="17" customFormat="1" ht="4.5" customHeight="1">
      <c r="A41" s="28"/>
      <c r="B41" s="41"/>
      <c r="C41" s="41"/>
      <c r="D41" s="41"/>
      <c r="E41" s="41"/>
      <c r="F41" s="19"/>
      <c r="G41" s="19"/>
      <c r="H41" s="19"/>
      <c r="I41" s="29"/>
      <c r="J41" s="6"/>
      <c r="K41" s="5"/>
      <c r="L41" s="5"/>
    </row>
    <row r="42" spans="1:12" s="17" customFormat="1" ht="14.25">
      <c r="A42" s="30"/>
      <c r="B42" s="45" t="s">
        <v>65</v>
      </c>
      <c r="E42" s="15"/>
      <c r="F42" s="6"/>
      <c r="G42" s="6"/>
      <c r="H42" s="6"/>
      <c r="I42" s="31"/>
      <c r="J42" s="6"/>
      <c r="K42" s="5"/>
      <c r="L42" s="5"/>
    </row>
    <row r="43" spans="1:12" s="17" customFormat="1" ht="4.5" customHeight="1">
      <c r="A43" s="30"/>
      <c r="B43" s="45"/>
      <c r="C43" s="45"/>
      <c r="D43" s="45"/>
      <c r="E43" s="15"/>
      <c r="F43" s="6"/>
      <c r="G43" s="6"/>
      <c r="H43" s="6"/>
      <c r="I43" s="31"/>
      <c r="J43" s="6"/>
      <c r="K43" s="5"/>
      <c r="L43" s="5"/>
    </row>
    <row r="44" spans="1:12" s="228" customFormat="1" ht="14.25">
      <c r="A44" s="223"/>
      <c r="B44" s="422"/>
      <c r="C44" s="422"/>
      <c r="D44" s="422"/>
      <c r="E44" s="227"/>
      <c r="F44" s="225"/>
      <c r="G44" s="225"/>
      <c r="H44" s="225"/>
      <c r="I44" s="226"/>
      <c r="J44" s="225"/>
      <c r="K44" s="224"/>
      <c r="L44" s="224"/>
    </row>
    <row r="45" spans="1:12" s="17" customFormat="1" ht="4.5" customHeight="1">
      <c r="A45" s="30"/>
      <c r="B45" s="45"/>
      <c r="C45" s="45"/>
      <c r="D45" s="45"/>
      <c r="E45" s="15"/>
      <c r="F45" s="6"/>
      <c r="G45" s="6"/>
      <c r="H45" s="6"/>
      <c r="I45" s="31"/>
      <c r="J45" s="6"/>
      <c r="K45" s="5"/>
      <c r="L45" s="5"/>
    </row>
    <row r="46" spans="1:12" s="17" customFormat="1" ht="14.25">
      <c r="A46" s="30"/>
      <c r="C46" s="45"/>
      <c r="D46" s="45"/>
      <c r="E46" s="15"/>
      <c r="F46" s="6"/>
      <c r="G46" s="6"/>
      <c r="H46" s="6"/>
      <c r="I46" s="31"/>
      <c r="J46" s="6"/>
      <c r="K46" s="5"/>
      <c r="L46" s="5"/>
    </row>
    <row r="47" spans="1:12" s="17" customFormat="1" ht="14.25">
      <c r="A47" s="30"/>
      <c r="B47" s="45"/>
      <c r="C47" s="45"/>
      <c r="D47" s="45"/>
      <c r="E47" s="15"/>
      <c r="F47" s="6"/>
      <c r="G47" s="6"/>
      <c r="H47" s="6"/>
      <c r="I47" s="31"/>
      <c r="J47" s="6"/>
      <c r="K47" s="5"/>
      <c r="L47" s="5"/>
    </row>
    <row r="48" spans="1:12" s="17" customFormat="1" ht="14.25">
      <c r="A48" s="30"/>
      <c r="B48" s="45"/>
      <c r="C48" s="45"/>
      <c r="D48" s="45"/>
      <c r="E48" s="15"/>
      <c r="F48" s="6"/>
      <c r="G48" s="6"/>
      <c r="H48" s="6"/>
      <c r="I48" s="31"/>
      <c r="J48" s="6"/>
      <c r="K48" s="5"/>
      <c r="L48" s="5"/>
    </row>
    <row r="49" spans="1:12" s="17" customFormat="1" ht="15" customHeight="1">
      <c r="A49" s="333"/>
      <c r="B49" s="325"/>
      <c r="C49" s="325"/>
      <c r="D49" s="325"/>
      <c r="E49" s="325"/>
      <c r="F49" s="325"/>
      <c r="G49" s="325"/>
      <c r="H49" s="325"/>
      <c r="I49" s="326"/>
      <c r="J49" s="18"/>
      <c r="K49" s="5"/>
      <c r="L49" s="5"/>
    </row>
    <row r="50" spans="1:12" s="17" customFormat="1" ht="4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5"/>
    </row>
    <row r="51" spans="1:12" s="17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5"/>
      <c r="L51" s="5"/>
    </row>
    <row r="52" spans="1:12" s="17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5"/>
      <c r="L52" s="5"/>
    </row>
    <row r="53" spans="1:12" s="17" customFormat="1" ht="14.25" customHeight="1">
      <c r="A53" s="6"/>
      <c r="B53" s="6"/>
      <c r="C53" s="6"/>
      <c r="D53" s="6"/>
      <c r="E53" s="339"/>
      <c r="F53" s="339"/>
      <c r="G53" s="339"/>
      <c r="H53" s="339"/>
      <c r="I53" s="339"/>
      <c r="J53" s="6"/>
      <c r="K53" s="5"/>
      <c r="L53" s="5"/>
    </row>
    <row r="54" spans="1:10" s="16" customFormat="1" ht="14.25">
      <c r="A54" s="58"/>
      <c r="B54" s="59"/>
      <c r="C54" s="59"/>
      <c r="D54" s="96"/>
      <c r="E54" s="267" t="s">
        <v>42</v>
      </c>
      <c r="F54" s="421">
        <v>42979</v>
      </c>
      <c r="G54" s="421"/>
      <c r="H54" s="421"/>
      <c r="I54" s="97"/>
      <c r="J54" s="32"/>
    </row>
    <row r="55" spans="1:10" s="16" customFormat="1" ht="14.25">
      <c r="A55" s="60"/>
      <c r="B55" s="15"/>
      <c r="C55" s="15"/>
      <c r="D55" s="15"/>
      <c r="E55" s="15"/>
      <c r="F55" s="15"/>
      <c r="G55" s="15"/>
      <c r="H55" s="15"/>
      <c r="I55" s="61"/>
      <c r="J55" s="32"/>
    </row>
    <row r="56" spans="1:10" s="16" customFormat="1" ht="14.25">
      <c r="A56" s="60"/>
      <c r="B56" s="15"/>
      <c r="C56" s="15"/>
      <c r="D56" s="340" t="s">
        <v>60</v>
      </c>
      <c r="E56" s="340"/>
      <c r="F56" s="340"/>
      <c r="G56" s="340"/>
      <c r="H56" s="340"/>
      <c r="I56" s="331"/>
      <c r="J56" s="32"/>
    </row>
    <row r="57" spans="1:10" s="16" customFormat="1" ht="14.25">
      <c r="A57" s="60"/>
      <c r="B57" s="15"/>
      <c r="C57" s="15"/>
      <c r="D57" s="15"/>
      <c r="E57" s="15"/>
      <c r="F57" s="15"/>
      <c r="G57" s="15"/>
      <c r="H57" s="15"/>
      <c r="I57" s="61"/>
      <c r="J57" s="32"/>
    </row>
    <row r="58" spans="1:10" s="16" customFormat="1" ht="14.25">
      <c r="A58" s="60"/>
      <c r="B58" s="15"/>
      <c r="C58" s="15"/>
      <c r="D58" s="15"/>
      <c r="E58" s="15"/>
      <c r="F58" s="15"/>
      <c r="G58" s="15"/>
      <c r="H58" s="15"/>
      <c r="I58" s="61"/>
      <c r="J58" s="32"/>
    </row>
    <row r="59" spans="1:10" s="16" customFormat="1" ht="14.25">
      <c r="A59" s="60"/>
      <c r="B59" s="15"/>
      <c r="C59" s="15"/>
      <c r="D59" s="423" t="str">
        <f>'[1]τεχν. εκθεση '!D42:H42</f>
        <v>Νικόλαος Γ. Καραγιάννης</v>
      </c>
      <c r="E59" s="423"/>
      <c r="F59" s="423"/>
      <c r="G59" s="423"/>
      <c r="H59" s="423"/>
      <c r="I59" s="424"/>
      <c r="J59" s="32"/>
    </row>
    <row r="60" spans="1:10" s="16" customFormat="1" ht="14.25">
      <c r="A60" s="62"/>
      <c r="B60" s="63"/>
      <c r="C60" s="63"/>
      <c r="D60" s="391" t="str">
        <f>'[1]τεχν. εκθεση '!D43:H43</f>
        <v> Πολιτικός Μηχανικός ΤΕ</v>
      </c>
      <c r="E60" s="391"/>
      <c r="F60" s="391"/>
      <c r="G60" s="391"/>
      <c r="H60" s="391"/>
      <c r="I60" s="392"/>
      <c r="J60" s="32"/>
    </row>
    <row r="61" spans="1:10" s="17" customFormat="1" ht="12.75">
      <c r="A61" s="33"/>
      <c r="B61" s="33"/>
      <c r="C61" s="33"/>
      <c r="D61" s="6"/>
      <c r="E61" s="6"/>
      <c r="F61" s="6"/>
      <c r="G61" s="6"/>
      <c r="H61" s="6"/>
      <c r="I61" s="6"/>
      <c r="J61" s="33"/>
    </row>
    <row r="62" spans="4:9" s="13" customFormat="1" ht="14.25">
      <c r="D62" s="7"/>
      <c r="E62" s="7"/>
      <c r="F62" s="7"/>
      <c r="G62" s="7"/>
      <c r="H62" s="7"/>
      <c r="I62" s="7"/>
    </row>
    <row r="63" spans="4:9" s="13" customFormat="1" ht="14.25">
      <c r="D63" s="7"/>
      <c r="E63" s="7"/>
      <c r="F63" s="7"/>
      <c r="G63" s="7"/>
      <c r="H63" s="7"/>
      <c r="I63" s="7"/>
    </row>
    <row r="64" spans="4:9" s="13" customFormat="1" ht="14.25">
      <c r="D64" s="7"/>
      <c r="E64" s="7"/>
      <c r="F64" s="7"/>
      <c r="G64" s="7"/>
      <c r="H64" s="239" t="s">
        <v>114</v>
      </c>
      <c r="I64" s="44" t="s">
        <v>66</v>
      </c>
    </row>
    <row r="65" s="13" customFormat="1" ht="14.25"/>
    <row r="66" s="13" customFormat="1" ht="14.25"/>
    <row r="67" s="13" customFormat="1" ht="14.25"/>
  </sheetData>
  <mergeCells count="17">
    <mergeCell ref="A9:I9"/>
    <mergeCell ref="B34:D34"/>
    <mergeCell ref="C26:D26"/>
    <mergeCell ref="C28:D28"/>
    <mergeCell ref="C23:H23"/>
    <mergeCell ref="C21:F21"/>
    <mergeCell ref="C13:D13"/>
    <mergeCell ref="F54:H54"/>
    <mergeCell ref="B36:D36"/>
    <mergeCell ref="D59:I59"/>
    <mergeCell ref="D60:I60"/>
    <mergeCell ref="E53:I53"/>
    <mergeCell ref="D56:I56"/>
    <mergeCell ref="B38:D38"/>
    <mergeCell ref="B40:D40"/>
    <mergeCell ref="B44:D44"/>
    <mergeCell ref="A49:I49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9"/>
  <sheetViews>
    <sheetView workbookViewId="0" topLeftCell="A1">
      <selection activeCell="B10" sqref="B10"/>
    </sheetView>
  </sheetViews>
  <sheetFormatPr defaultColWidth="9.00390625" defaultRowHeight="12.75"/>
  <cols>
    <col min="1" max="1" width="2.25390625" style="70" customWidth="1"/>
    <col min="2" max="2" width="35.25390625" style="2" customWidth="1"/>
    <col min="3" max="3" width="7.125" style="176" customWidth="1"/>
    <col min="4" max="4" width="7.25390625" style="2" customWidth="1"/>
    <col min="5" max="6" width="7.125" style="0" customWidth="1"/>
    <col min="7" max="7" width="7.125" style="74" customWidth="1"/>
    <col min="8" max="8" width="6.125" style="0" customWidth="1"/>
    <col min="9" max="9" width="4.00390625" style="2" customWidth="1"/>
    <col min="10" max="10" width="29.375" style="0" hidden="1" customWidth="1"/>
    <col min="11" max="11" width="9.375" style="74" customWidth="1"/>
    <col min="12" max="12" width="7.625" style="0" customWidth="1"/>
    <col min="13" max="13" width="4.375" style="0" customWidth="1"/>
    <col min="14" max="42" width="5.75390625" style="0" customWidth="1"/>
  </cols>
  <sheetData>
    <row r="1" spans="1:13" s="1" customFormat="1" ht="12.75" customHeight="1">
      <c r="A1" s="75" t="s">
        <v>3</v>
      </c>
      <c r="B1" s="76"/>
      <c r="C1" s="170"/>
      <c r="D1" s="429" t="s">
        <v>32</v>
      </c>
      <c r="E1" s="429"/>
      <c r="F1" s="429"/>
      <c r="G1" s="426" t="str">
        <f>ΕΞΩΦΥΛΛΟ!C15</f>
        <v>ΓΡΕΒΕΝΩΝ</v>
      </c>
      <c r="H1" s="426"/>
      <c r="I1" s="426"/>
      <c r="J1" s="12"/>
      <c r="K1" s="71"/>
      <c r="L1" s="11"/>
      <c r="M1" s="11"/>
    </row>
    <row r="2" spans="1:13" s="1" customFormat="1" ht="11.25">
      <c r="A2" s="75" t="str">
        <f>ΕΞΩΦΥΛΛΟ!A5</f>
        <v>ΝΟΜΟΣ ΓΡΕΒΕΝΩΝ</v>
      </c>
      <c r="B2" s="76"/>
      <c r="C2" s="170"/>
      <c r="D2" s="12"/>
      <c r="E2" s="11"/>
      <c r="F2" s="11"/>
      <c r="G2" s="428"/>
      <c r="H2" s="428"/>
      <c r="I2" s="12"/>
      <c r="J2" s="11"/>
      <c r="K2" s="71"/>
      <c r="L2" s="11"/>
      <c r="M2" s="11"/>
    </row>
    <row r="3" spans="1:13" s="1" customFormat="1" ht="11.25">
      <c r="A3" s="75" t="str">
        <f>ΕΞΩΦΥΛΛΟ!A6</f>
        <v>ΔΗΜΟΣ ΓΡΕΒΕΝΩΝ</v>
      </c>
      <c r="B3" s="76"/>
      <c r="C3" s="170"/>
      <c r="D3" s="12"/>
      <c r="E3" s="11"/>
      <c r="F3" s="11" t="str">
        <f>ΕΞΩΦΥΛΛΟ!B17</f>
        <v>ΕΡΓΟ</v>
      </c>
      <c r="G3" s="426" t="str">
        <f>ΕΞΩΦΥΛΛΟ!C17</f>
        <v>ΣΥΝΤΗΡΗΣΗ ΛΙΘΟΣΤΡΩΤΟΥ </v>
      </c>
      <c r="H3" s="426"/>
      <c r="I3" s="426"/>
      <c r="J3" s="426"/>
      <c r="K3" s="426"/>
      <c r="L3" s="11"/>
      <c r="M3" s="11"/>
    </row>
    <row r="4" spans="1:13" s="1" customFormat="1" ht="11.25">
      <c r="A4" s="75" t="str">
        <f>ΕΞΩΦΥΛΛΟ!A7</f>
        <v>ΔΙΕΥΘΥΝΣΗ ΤΕΧΝΙΚΩΝ ΥΠΗΡΕΣΙΩΝ</v>
      </c>
      <c r="B4" s="76"/>
      <c r="C4" s="170"/>
      <c r="D4" s="12"/>
      <c r="E4" s="11"/>
      <c r="F4" s="11"/>
      <c r="G4" s="426" t="str">
        <f>ΕΞΩΦΥΛΛΟ!C19</f>
        <v>Τ.Κ.  ΣΑΜΑΡΙΝΑΣ</v>
      </c>
      <c r="H4" s="426"/>
      <c r="I4" s="426"/>
      <c r="J4" s="426"/>
      <c r="K4" s="426"/>
      <c r="L4" s="11"/>
      <c r="M4" s="11"/>
    </row>
    <row r="5" spans="1:13" s="1" customFormat="1" ht="11.25">
      <c r="A5" s="75" t="str">
        <f>ΕΞΩΦΥΛΛΟ!B13</f>
        <v>ΑΡΙΘΜΟΣ ΜΕΛΕΤΗΣ</v>
      </c>
      <c r="B5" s="76"/>
      <c r="C5" s="170"/>
      <c r="D5" s="127" t="str">
        <f>ΕΞΩΦΥΛΛΟ!C13</f>
        <v>44/2017</v>
      </c>
      <c r="E5" s="11"/>
      <c r="F5" s="11"/>
      <c r="G5" s="430"/>
      <c r="H5" s="430"/>
      <c r="I5" s="430"/>
      <c r="J5" s="11"/>
      <c r="K5" s="71"/>
      <c r="L5" s="11"/>
      <c r="M5" s="11"/>
    </row>
    <row r="6" spans="1:11" s="1" customFormat="1" ht="12" thickBot="1">
      <c r="A6" s="427" t="s">
        <v>25</v>
      </c>
      <c r="B6" s="427"/>
      <c r="C6" s="427"/>
      <c r="D6" s="427"/>
      <c r="E6" s="427"/>
      <c r="F6" s="427"/>
      <c r="G6" s="427"/>
      <c r="H6" s="427"/>
      <c r="I6" s="427"/>
      <c r="J6" s="427"/>
      <c r="K6" s="72"/>
    </row>
    <row r="7" spans="1:12" s="64" customFormat="1" ht="27" customHeight="1">
      <c r="A7" s="77" t="s">
        <v>45</v>
      </c>
      <c r="B7" s="78" t="s">
        <v>59</v>
      </c>
      <c r="C7" s="312"/>
      <c r="D7" s="313"/>
      <c r="E7" s="313"/>
      <c r="F7" s="313"/>
      <c r="G7" s="308"/>
      <c r="H7" s="314"/>
      <c r="I7" s="309"/>
      <c r="J7" s="310"/>
      <c r="K7" s="314"/>
      <c r="L7" s="311"/>
    </row>
    <row r="8" spans="1:12" s="64" customFormat="1" ht="11.25">
      <c r="A8" s="99">
        <v>1</v>
      </c>
      <c r="B8" s="100">
        <v>2</v>
      </c>
      <c r="C8" s="256">
        <v>3</v>
      </c>
      <c r="D8" s="101">
        <v>4</v>
      </c>
      <c r="E8" s="101">
        <v>5</v>
      </c>
      <c r="F8" s="101">
        <v>6</v>
      </c>
      <c r="G8" s="102">
        <v>7</v>
      </c>
      <c r="H8" s="101">
        <v>8</v>
      </c>
      <c r="I8" s="102">
        <v>9</v>
      </c>
      <c r="J8" s="102"/>
      <c r="K8" s="101">
        <v>10</v>
      </c>
      <c r="L8" s="103">
        <v>11</v>
      </c>
    </row>
    <row r="9" spans="1:12" s="255" customFormat="1" ht="11.25">
      <c r="A9" s="251"/>
      <c r="B9" s="252" t="s">
        <v>125</v>
      </c>
      <c r="C9" s="172"/>
      <c r="D9" s="252"/>
      <c r="E9" s="252"/>
      <c r="F9" s="252"/>
      <c r="G9" s="252"/>
      <c r="H9" s="252"/>
      <c r="I9" s="252"/>
      <c r="J9" s="252"/>
      <c r="K9" s="257"/>
      <c r="L9" s="253"/>
    </row>
    <row r="10" spans="1:12" s="255" customFormat="1" ht="11.25">
      <c r="A10" s="251"/>
      <c r="B10" s="252" t="s">
        <v>126</v>
      </c>
      <c r="C10" s="172"/>
      <c r="D10" s="252"/>
      <c r="E10" s="252"/>
      <c r="F10" s="252"/>
      <c r="G10" s="252"/>
      <c r="H10" s="252"/>
      <c r="I10" s="252"/>
      <c r="J10" s="252"/>
      <c r="K10" s="257"/>
      <c r="L10" s="253"/>
    </row>
    <row r="11" spans="1:12" s="255" customFormat="1" ht="11.25">
      <c r="A11" s="251"/>
      <c r="B11" s="252"/>
      <c r="C11" s="172"/>
      <c r="D11" s="252"/>
      <c r="E11" s="252"/>
      <c r="F11" s="252"/>
      <c r="G11" s="252"/>
      <c r="H11" s="252"/>
      <c r="I11" s="252"/>
      <c r="J11" s="252"/>
      <c r="K11" s="257"/>
      <c r="L11" s="253"/>
    </row>
    <row r="12" spans="1:12" s="255" customFormat="1" ht="11.25">
      <c r="A12" s="251"/>
      <c r="B12" s="252"/>
      <c r="C12" s="172"/>
      <c r="D12" s="252"/>
      <c r="E12" s="252"/>
      <c r="F12" s="252"/>
      <c r="G12" s="252"/>
      <c r="H12" s="252"/>
      <c r="I12" s="252"/>
      <c r="J12" s="252"/>
      <c r="K12" s="252"/>
      <c r="L12" s="253"/>
    </row>
    <row r="13" spans="1:12" s="255" customFormat="1" ht="11.25">
      <c r="A13" s="251"/>
      <c r="B13" s="252"/>
      <c r="C13" s="172"/>
      <c r="D13" s="252"/>
      <c r="E13" s="253"/>
      <c r="F13" s="253"/>
      <c r="G13" s="254"/>
      <c r="H13" s="253"/>
      <c r="I13" s="252"/>
      <c r="J13" s="253"/>
      <c r="K13" s="254"/>
      <c r="L13" s="253"/>
    </row>
    <row r="14" spans="1:12" s="255" customFormat="1" ht="11.25">
      <c r="A14" s="251"/>
      <c r="B14" s="252"/>
      <c r="C14" s="172"/>
      <c r="D14" s="252"/>
      <c r="E14" s="253"/>
      <c r="F14" s="253"/>
      <c r="G14" s="254"/>
      <c r="H14" s="253"/>
      <c r="I14" s="252"/>
      <c r="J14" s="253"/>
      <c r="K14" s="254"/>
      <c r="L14" s="253"/>
    </row>
    <row r="15" spans="1:12" s="255" customFormat="1" ht="11.25">
      <c r="A15" s="251"/>
      <c r="B15" s="252"/>
      <c r="C15" s="172"/>
      <c r="D15" s="252"/>
      <c r="E15" s="253"/>
      <c r="F15" s="253"/>
      <c r="G15" s="254"/>
      <c r="H15" s="253"/>
      <c r="I15" s="252"/>
      <c r="J15" s="253"/>
      <c r="K15" s="254"/>
      <c r="L15" s="253"/>
    </row>
    <row r="16" spans="1:12" s="255" customFormat="1" ht="11.25">
      <c r="A16" s="251"/>
      <c r="B16" s="252"/>
      <c r="C16" s="172"/>
      <c r="D16" s="252"/>
      <c r="E16" s="253"/>
      <c r="F16" s="253"/>
      <c r="G16" s="254"/>
      <c r="H16" s="253"/>
      <c r="I16" s="252"/>
      <c r="J16" s="253"/>
      <c r="K16" s="254"/>
      <c r="L16" s="253"/>
    </row>
    <row r="17" spans="1:12" s="255" customFormat="1" ht="11.25">
      <c r="A17" s="251"/>
      <c r="B17" s="252"/>
      <c r="C17" s="172"/>
      <c r="D17" s="252"/>
      <c r="E17" s="253"/>
      <c r="F17" s="253"/>
      <c r="G17" s="254"/>
      <c r="H17" s="253"/>
      <c r="I17" s="252"/>
      <c r="J17" s="253"/>
      <c r="K17" s="254"/>
      <c r="L17" s="253"/>
    </row>
    <row r="18" spans="1:12" s="255" customFormat="1" ht="11.25">
      <c r="A18" s="251"/>
      <c r="B18" s="252"/>
      <c r="C18" s="172"/>
      <c r="D18" s="252"/>
      <c r="E18" s="253"/>
      <c r="F18" s="253"/>
      <c r="G18" s="254"/>
      <c r="H18" s="253"/>
      <c r="I18" s="252"/>
      <c r="J18" s="253"/>
      <c r="K18" s="254"/>
      <c r="L18" s="253"/>
    </row>
    <row r="19" spans="1:12" s="255" customFormat="1" ht="11.25">
      <c r="A19" s="251"/>
      <c r="B19" s="252"/>
      <c r="C19" s="172"/>
      <c r="D19" s="252"/>
      <c r="E19" s="253"/>
      <c r="F19" s="253"/>
      <c r="G19" s="254"/>
      <c r="H19" s="253"/>
      <c r="I19" s="252"/>
      <c r="J19" s="253"/>
      <c r="K19" s="254"/>
      <c r="L19" s="253"/>
    </row>
    <row r="20" spans="1:12" s="255" customFormat="1" ht="11.25">
      <c r="A20" s="251"/>
      <c r="B20" s="252"/>
      <c r="C20" s="172"/>
      <c r="D20" s="252"/>
      <c r="E20" s="253"/>
      <c r="F20" s="253"/>
      <c r="G20" s="254"/>
      <c r="H20" s="253"/>
      <c r="I20" s="252"/>
      <c r="J20" s="253"/>
      <c r="K20" s="254"/>
      <c r="L20" s="253"/>
    </row>
    <row r="21" spans="1:12" s="255" customFormat="1" ht="11.25">
      <c r="A21" s="251"/>
      <c r="B21" s="252"/>
      <c r="C21" s="172"/>
      <c r="D21" s="252"/>
      <c r="E21" s="253"/>
      <c r="F21" s="253"/>
      <c r="G21" s="254"/>
      <c r="H21" s="253"/>
      <c r="I21" s="252"/>
      <c r="J21" s="253"/>
      <c r="K21" s="254"/>
      <c r="L21" s="253"/>
    </row>
    <row r="22" spans="1:12" s="255" customFormat="1" ht="11.25">
      <c r="A22" s="251"/>
      <c r="B22" s="252"/>
      <c r="C22" s="172"/>
      <c r="D22" s="252"/>
      <c r="E22" s="253"/>
      <c r="F22" s="253"/>
      <c r="G22" s="254"/>
      <c r="H22" s="253"/>
      <c r="I22" s="252"/>
      <c r="J22" s="253"/>
      <c r="K22" s="254"/>
      <c r="L22" s="253"/>
    </row>
    <row r="23" spans="1:12" s="255" customFormat="1" ht="11.25">
      <c r="A23" s="251"/>
      <c r="B23" s="252"/>
      <c r="C23" s="172"/>
      <c r="D23" s="252"/>
      <c r="E23" s="253"/>
      <c r="F23" s="253"/>
      <c r="G23" s="254"/>
      <c r="H23" s="253"/>
      <c r="I23" s="252"/>
      <c r="J23" s="253"/>
      <c r="K23" s="254"/>
      <c r="L23" s="253"/>
    </row>
    <row r="24" spans="1:12" s="255" customFormat="1" ht="11.25">
      <c r="A24" s="251"/>
      <c r="B24" s="252"/>
      <c r="C24" s="172"/>
      <c r="D24" s="252"/>
      <c r="E24" s="253"/>
      <c r="F24" s="253"/>
      <c r="G24" s="254"/>
      <c r="H24" s="253"/>
      <c r="I24" s="252"/>
      <c r="J24" s="253"/>
      <c r="K24" s="254"/>
      <c r="L24" s="253"/>
    </row>
    <row r="25" spans="1:12" s="255" customFormat="1" ht="11.25">
      <c r="A25" s="251"/>
      <c r="B25" s="252"/>
      <c r="C25" s="172"/>
      <c r="D25" s="252"/>
      <c r="E25" s="253"/>
      <c r="F25" s="253"/>
      <c r="G25" s="254"/>
      <c r="H25" s="253"/>
      <c r="I25" s="252"/>
      <c r="J25" s="253"/>
      <c r="K25" s="254"/>
      <c r="L25" s="253"/>
    </row>
    <row r="26" spans="1:12" s="64" customFormat="1" ht="11.25">
      <c r="A26" s="128"/>
      <c r="B26" s="129"/>
      <c r="C26" s="171"/>
      <c r="D26" s="129"/>
      <c r="E26" s="130"/>
      <c r="F26" s="130"/>
      <c r="G26" s="131"/>
      <c r="H26" s="130"/>
      <c r="I26" s="129"/>
      <c r="J26" s="130"/>
      <c r="K26" s="131"/>
      <c r="L26" s="130"/>
    </row>
    <row r="27" spans="1:12" s="64" customFormat="1" ht="11.25">
      <c r="A27" s="128"/>
      <c r="B27" s="129"/>
      <c r="C27" s="169"/>
      <c r="D27" s="129"/>
      <c r="E27" s="130"/>
      <c r="F27" s="130"/>
      <c r="G27" s="131"/>
      <c r="H27" s="130"/>
      <c r="I27" s="129"/>
      <c r="J27" s="130"/>
      <c r="K27" s="131"/>
      <c r="L27" s="130"/>
    </row>
    <row r="28" spans="1:12" s="64" customFormat="1" ht="11.25">
      <c r="A28" s="128"/>
      <c r="B28" s="129"/>
      <c r="C28" s="169"/>
      <c r="D28" s="129"/>
      <c r="E28" s="130"/>
      <c r="F28" s="130"/>
      <c r="G28" s="131"/>
      <c r="H28" s="130"/>
      <c r="I28" s="129"/>
      <c r="J28" s="130"/>
      <c r="K28" s="131"/>
      <c r="L28" s="130"/>
    </row>
    <row r="29" spans="1:12" s="64" customFormat="1" ht="11.25">
      <c r="A29" s="128"/>
      <c r="B29" s="129"/>
      <c r="C29" s="169"/>
      <c r="D29" s="129"/>
      <c r="E29" s="130"/>
      <c r="F29" s="130"/>
      <c r="G29" s="131"/>
      <c r="H29" s="130"/>
      <c r="I29" s="129"/>
      <c r="J29" s="130"/>
      <c r="K29" s="131"/>
      <c r="L29" s="130"/>
    </row>
    <row r="30" spans="1:12" s="64" customFormat="1" ht="11.25">
      <c r="A30" s="128"/>
      <c r="B30" s="129"/>
      <c r="C30" s="171"/>
      <c r="D30" s="129"/>
      <c r="E30" s="130"/>
      <c r="F30" s="130"/>
      <c r="G30" s="131"/>
      <c r="H30" s="130"/>
      <c r="I30" s="129"/>
      <c r="J30" s="130"/>
      <c r="K30" s="131"/>
      <c r="L30" s="130"/>
    </row>
    <row r="31" spans="1:12" s="64" customFormat="1" ht="11.25">
      <c r="A31" s="128"/>
      <c r="B31" s="129"/>
      <c r="C31" s="169"/>
      <c r="D31" s="129"/>
      <c r="E31" s="130"/>
      <c r="F31" s="130"/>
      <c r="G31" s="131"/>
      <c r="H31" s="130"/>
      <c r="I31" s="129"/>
      <c r="J31" s="130"/>
      <c r="K31" s="131"/>
      <c r="L31" s="130"/>
    </row>
    <row r="32" spans="1:12" s="64" customFormat="1" ht="11.25">
      <c r="A32" s="128"/>
      <c r="B32" s="129"/>
      <c r="C32" s="171"/>
      <c r="D32" s="129"/>
      <c r="E32" s="130"/>
      <c r="F32" s="130"/>
      <c r="G32" s="131"/>
      <c r="H32" s="130"/>
      <c r="I32" s="129"/>
      <c r="J32" s="130"/>
      <c r="K32" s="131"/>
      <c r="L32" s="130"/>
    </row>
    <row r="33" spans="1:12" s="64" customFormat="1" ht="11.25">
      <c r="A33" s="128"/>
      <c r="B33" s="129"/>
      <c r="C33" s="169"/>
      <c r="D33" s="129"/>
      <c r="E33" s="130"/>
      <c r="F33" s="130"/>
      <c r="G33" s="131"/>
      <c r="H33" s="130"/>
      <c r="I33" s="129"/>
      <c r="J33" s="130"/>
      <c r="K33" s="131"/>
      <c r="L33" s="130"/>
    </row>
    <row r="34" spans="1:12" s="64" customFormat="1" ht="11.25">
      <c r="A34" s="128"/>
      <c r="B34" s="129"/>
      <c r="C34" s="171"/>
      <c r="D34" s="129"/>
      <c r="E34" s="130"/>
      <c r="F34" s="130"/>
      <c r="G34" s="131"/>
      <c r="H34" s="130"/>
      <c r="I34" s="129"/>
      <c r="J34" s="130"/>
      <c r="K34" s="131"/>
      <c r="L34" s="130"/>
    </row>
    <row r="35" spans="1:12" s="64" customFormat="1" ht="11.25">
      <c r="A35" s="128"/>
      <c r="B35" s="129"/>
      <c r="C35" s="169"/>
      <c r="D35" s="129"/>
      <c r="E35" s="130"/>
      <c r="F35" s="130"/>
      <c r="G35" s="131"/>
      <c r="H35" s="130"/>
      <c r="I35" s="129"/>
      <c r="J35" s="130"/>
      <c r="K35" s="131"/>
      <c r="L35" s="130"/>
    </row>
    <row r="36" spans="1:12" s="64" customFormat="1" ht="11.25">
      <c r="A36" s="128"/>
      <c r="B36" s="129"/>
      <c r="C36" s="171"/>
      <c r="D36" s="129"/>
      <c r="E36" s="130"/>
      <c r="F36" s="130"/>
      <c r="G36" s="131"/>
      <c r="H36" s="130"/>
      <c r="I36" s="129"/>
      <c r="J36" s="130"/>
      <c r="K36" s="131"/>
      <c r="L36" s="130"/>
    </row>
    <row r="37" spans="1:12" s="64" customFormat="1" ht="11.25">
      <c r="A37" s="128"/>
      <c r="B37" s="129"/>
      <c r="C37" s="169"/>
      <c r="D37" s="129"/>
      <c r="E37" s="130"/>
      <c r="F37" s="130"/>
      <c r="G37" s="131"/>
      <c r="H37" s="130"/>
      <c r="I37" s="129"/>
      <c r="J37" s="130"/>
      <c r="K37" s="131"/>
      <c r="L37" s="130"/>
    </row>
    <row r="38" spans="1:12" s="64" customFormat="1" ht="11.25">
      <c r="A38" s="128"/>
      <c r="B38" s="129"/>
      <c r="C38" s="169"/>
      <c r="D38" s="129"/>
      <c r="E38" s="130"/>
      <c r="F38" s="130"/>
      <c r="G38" s="131"/>
      <c r="H38" s="130"/>
      <c r="I38" s="129"/>
      <c r="J38" s="130"/>
      <c r="K38" s="131"/>
      <c r="L38" s="130"/>
    </row>
    <row r="39" spans="1:12" s="64" customFormat="1" ht="11.25">
      <c r="A39" s="128"/>
      <c r="B39" s="129"/>
      <c r="C39" s="169"/>
      <c r="D39" s="129"/>
      <c r="E39" s="130"/>
      <c r="F39" s="130"/>
      <c r="G39" s="131"/>
      <c r="H39" s="130"/>
      <c r="I39" s="129"/>
      <c r="J39" s="130"/>
      <c r="K39" s="131"/>
      <c r="L39" s="130"/>
    </row>
    <row r="40" spans="1:12" s="64" customFormat="1" ht="11.25">
      <c r="A40" s="128"/>
      <c r="B40" s="129"/>
      <c r="C40" s="171"/>
      <c r="D40" s="129"/>
      <c r="E40" s="130"/>
      <c r="F40" s="130"/>
      <c r="G40" s="131"/>
      <c r="H40" s="130"/>
      <c r="I40" s="129"/>
      <c r="J40" s="130"/>
      <c r="K40" s="131"/>
      <c r="L40" s="130"/>
    </row>
    <row r="41" spans="1:12" s="64" customFormat="1" ht="11.25">
      <c r="A41" s="128"/>
      <c r="B41" s="129"/>
      <c r="C41" s="169"/>
      <c r="D41" s="129"/>
      <c r="E41" s="130"/>
      <c r="F41" s="130"/>
      <c r="G41" s="131"/>
      <c r="H41" s="130"/>
      <c r="I41" s="129"/>
      <c r="J41" s="130"/>
      <c r="K41" s="131"/>
      <c r="L41" s="130"/>
    </row>
    <row r="42" spans="1:12" s="64" customFormat="1" ht="11.25">
      <c r="A42" s="128"/>
      <c r="B42" s="129"/>
      <c r="C42" s="171"/>
      <c r="D42" s="129"/>
      <c r="E42" s="130"/>
      <c r="F42" s="130"/>
      <c r="G42" s="131"/>
      <c r="H42" s="130"/>
      <c r="I42" s="129"/>
      <c r="J42" s="130"/>
      <c r="K42" s="131"/>
      <c r="L42" s="130"/>
    </row>
    <row r="43" spans="1:12" s="64" customFormat="1" ht="11.25">
      <c r="A43" s="128"/>
      <c r="B43" s="129"/>
      <c r="C43" s="169"/>
      <c r="D43" s="129"/>
      <c r="E43" s="130"/>
      <c r="F43" s="130"/>
      <c r="G43" s="131"/>
      <c r="H43" s="130"/>
      <c r="I43" s="129"/>
      <c r="J43" s="130"/>
      <c r="K43" s="131"/>
      <c r="L43" s="130"/>
    </row>
    <row r="44" spans="1:11" s="64" customFormat="1" ht="11.25">
      <c r="A44" s="163"/>
      <c r="B44" s="164"/>
      <c r="C44" s="173"/>
      <c r="D44" s="164"/>
      <c r="G44" s="98"/>
      <c r="I44" s="164"/>
      <c r="K44" s="98"/>
    </row>
    <row r="45" spans="1:11" s="64" customFormat="1" ht="11.25">
      <c r="A45" s="163"/>
      <c r="B45" s="164"/>
      <c r="C45" s="173"/>
      <c r="D45" s="164"/>
      <c r="G45" s="98"/>
      <c r="I45" s="164"/>
      <c r="K45" s="98"/>
    </row>
    <row r="46" spans="1:11" s="64" customFormat="1" ht="11.25">
      <c r="A46" s="163"/>
      <c r="B46" s="164"/>
      <c r="C46" s="173"/>
      <c r="D46" s="164"/>
      <c r="G46" s="98"/>
      <c r="I46" s="164"/>
      <c r="K46" s="98"/>
    </row>
    <row r="47" spans="1:11" s="64" customFormat="1" ht="11.25">
      <c r="A47" s="163"/>
      <c r="B47" s="164"/>
      <c r="C47" s="173"/>
      <c r="D47" s="164"/>
      <c r="G47" s="98"/>
      <c r="I47" s="164"/>
      <c r="K47" s="98"/>
    </row>
    <row r="48" spans="1:11" s="64" customFormat="1" ht="11.25">
      <c r="A48" s="163"/>
      <c r="B48" s="164"/>
      <c r="C48" s="173"/>
      <c r="D48" s="164"/>
      <c r="G48" s="98"/>
      <c r="I48" s="164"/>
      <c r="K48" s="98"/>
    </row>
    <row r="49" spans="1:11" s="64" customFormat="1" ht="11.25">
      <c r="A49" s="163"/>
      <c r="B49" s="164"/>
      <c r="C49" s="173"/>
      <c r="D49" s="164"/>
      <c r="G49" s="98"/>
      <c r="I49" s="164"/>
      <c r="K49" s="98"/>
    </row>
    <row r="50" spans="1:11" s="64" customFormat="1" ht="11.25">
      <c r="A50" s="163"/>
      <c r="B50" s="164"/>
      <c r="C50" s="173"/>
      <c r="D50" s="164"/>
      <c r="G50" s="98"/>
      <c r="I50" s="164"/>
      <c r="K50" s="98"/>
    </row>
    <row r="51" spans="1:11" s="64" customFormat="1" ht="11.25">
      <c r="A51" s="163"/>
      <c r="B51" s="164"/>
      <c r="C51" s="173"/>
      <c r="D51" s="164"/>
      <c r="G51" s="98"/>
      <c r="I51" s="164"/>
      <c r="K51" s="98"/>
    </row>
    <row r="52" spans="1:11" s="167" customFormat="1" ht="12.75">
      <c r="A52" s="165"/>
      <c r="B52" s="166"/>
      <c r="C52" s="174"/>
      <c r="D52" s="166"/>
      <c r="G52" s="168"/>
      <c r="I52" s="166"/>
      <c r="K52" s="168"/>
    </row>
    <row r="53" spans="1:11" s="167" customFormat="1" ht="12.75">
      <c r="A53" s="165"/>
      <c r="B53" s="166"/>
      <c r="C53" s="174"/>
      <c r="D53" s="166"/>
      <c r="G53" s="168"/>
      <c r="I53" s="166"/>
      <c r="K53" s="168"/>
    </row>
    <row r="54" spans="1:11" s="167" customFormat="1" ht="12.75">
      <c r="A54" s="165"/>
      <c r="B54" s="166"/>
      <c r="C54" s="174"/>
      <c r="D54" s="166"/>
      <c r="G54" s="168"/>
      <c r="I54" s="166"/>
      <c r="K54" s="168"/>
    </row>
    <row r="55" spans="1:11" s="167" customFormat="1" ht="12.75">
      <c r="A55" s="165"/>
      <c r="B55" s="166"/>
      <c r="C55" s="174"/>
      <c r="D55" s="166"/>
      <c r="G55" s="168"/>
      <c r="I55" s="166"/>
      <c r="K55" s="168"/>
    </row>
    <row r="56" spans="1:11" s="167" customFormat="1" ht="12.75">
      <c r="A56" s="165"/>
      <c r="B56" s="166"/>
      <c r="C56" s="174"/>
      <c r="D56" s="166"/>
      <c r="G56" s="168"/>
      <c r="I56" s="166"/>
      <c r="K56" s="168"/>
    </row>
    <row r="57" spans="1:11" s="167" customFormat="1" ht="12.75">
      <c r="A57" s="165"/>
      <c r="B57" s="166"/>
      <c r="C57" s="174"/>
      <c r="D57" s="166"/>
      <c r="G57" s="168"/>
      <c r="I57" s="166"/>
      <c r="K57" s="168"/>
    </row>
    <row r="58" spans="1:11" s="167" customFormat="1" ht="12.75">
      <c r="A58" s="165"/>
      <c r="B58" s="166"/>
      <c r="C58" s="174"/>
      <c r="D58" s="166"/>
      <c r="G58" s="168"/>
      <c r="I58" s="166"/>
      <c r="K58" s="168"/>
    </row>
    <row r="59" spans="1:11" s="167" customFormat="1" ht="12.75">
      <c r="A59" s="165"/>
      <c r="B59" s="166"/>
      <c r="C59" s="174"/>
      <c r="D59" s="166"/>
      <c r="G59" s="168"/>
      <c r="I59" s="166"/>
      <c r="K59" s="168"/>
    </row>
    <row r="60" spans="1:11" s="167" customFormat="1" ht="12.75">
      <c r="A60" s="165"/>
      <c r="B60" s="166"/>
      <c r="C60" s="174"/>
      <c r="D60" s="166"/>
      <c r="G60" s="168"/>
      <c r="I60" s="166"/>
      <c r="K60" s="168"/>
    </row>
    <row r="61" spans="1:11" s="167" customFormat="1" ht="12.75">
      <c r="A61" s="165"/>
      <c r="B61" s="166"/>
      <c r="C61" s="174"/>
      <c r="D61" s="166"/>
      <c r="G61" s="168"/>
      <c r="I61" s="166"/>
      <c r="K61" s="168"/>
    </row>
    <row r="62" spans="1:11" s="167" customFormat="1" ht="12.75">
      <c r="A62" s="165"/>
      <c r="B62" s="166"/>
      <c r="C62" s="174"/>
      <c r="D62" s="166"/>
      <c r="G62" s="168"/>
      <c r="I62" s="166"/>
      <c r="K62" s="168"/>
    </row>
    <row r="63" spans="1:11" s="167" customFormat="1" ht="12.75">
      <c r="A63" s="165"/>
      <c r="B63" s="166"/>
      <c r="C63" s="174"/>
      <c r="D63" s="166"/>
      <c r="G63" s="168"/>
      <c r="I63" s="166"/>
      <c r="K63" s="168"/>
    </row>
    <row r="64" spans="1:11" s="167" customFormat="1" ht="12.75">
      <c r="A64" s="165"/>
      <c r="B64" s="166"/>
      <c r="C64" s="174"/>
      <c r="D64" s="166"/>
      <c r="G64" s="168"/>
      <c r="I64" s="166"/>
      <c r="K64" s="168"/>
    </row>
    <row r="65" spans="1:11" s="167" customFormat="1" ht="12.75">
      <c r="A65" s="165"/>
      <c r="B65" s="166"/>
      <c r="C65" s="174"/>
      <c r="D65" s="166"/>
      <c r="G65" s="168"/>
      <c r="I65" s="166"/>
      <c r="K65" s="168"/>
    </row>
    <row r="66" spans="1:11" s="3" customFormat="1" ht="12.75">
      <c r="A66" s="69"/>
      <c r="B66" s="4"/>
      <c r="C66" s="175"/>
      <c r="D66" s="4"/>
      <c r="G66" s="73"/>
      <c r="I66" s="4"/>
      <c r="K66" s="73"/>
    </row>
    <row r="67" spans="1:11" s="3" customFormat="1" ht="12.75">
      <c r="A67" s="69"/>
      <c r="B67" s="4"/>
      <c r="C67" s="175"/>
      <c r="D67" s="4"/>
      <c r="G67" s="73"/>
      <c r="I67" s="4"/>
      <c r="K67" s="73"/>
    </row>
    <row r="68" spans="1:11" s="3" customFormat="1" ht="12.75">
      <c r="A68" s="69"/>
      <c r="B68" s="4"/>
      <c r="C68" s="175"/>
      <c r="D68" s="4"/>
      <c r="G68" s="73"/>
      <c r="I68" s="4"/>
      <c r="K68" s="73"/>
    </row>
    <row r="69" spans="1:11" s="3" customFormat="1" ht="12.75">
      <c r="A69" s="69"/>
      <c r="B69" s="4"/>
      <c r="C69" s="175"/>
      <c r="D69" s="4"/>
      <c r="G69" s="73"/>
      <c r="I69" s="4"/>
      <c r="K69" s="73"/>
    </row>
    <row r="70" spans="1:11" s="3" customFormat="1" ht="12.75">
      <c r="A70" s="69"/>
      <c r="B70" s="4"/>
      <c r="C70" s="175"/>
      <c r="D70" s="4"/>
      <c r="G70" s="73"/>
      <c r="I70" s="4"/>
      <c r="K70" s="73"/>
    </row>
    <row r="71" spans="1:11" s="3" customFormat="1" ht="12.75">
      <c r="A71" s="69"/>
      <c r="B71" s="4"/>
      <c r="C71" s="175"/>
      <c r="D71" s="4"/>
      <c r="G71" s="73"/>
      <c r="I71" s="4"/>
      <c r="K71" s="73"/>
    </row>
    <row r="72" spans="1:11" s="3" customFormat="1" ht="12.75">
      <c r="A72" s="69"/>
      <c r="B72" s="4"/>
      <c r="C72" s="175"/>
      <c r="D72" s="4"/>
      <c r="G72" s="73"/>
      <c r="I72" s="4"/>
      <c r="K72" s="73"/>
    </row>
    <row r="73" spans="1:11" s="3" customFormat="1" ht="12.75">
      <c r="A73" s="69"/>
      <c r="B73" s="4"/>
      <c r="C73" s="175"/>
      <c r="D73" s="4"/>
      <c r="G73" s="73"/>
      <c r="I73" s="4"/>
      <c r="K73" s="73"/>
    </row>
    <row r="74" spans="1:11" s="3" customFormat="1" ht="12.75">
      <c r="A74" s="69"/>
      <c r="B74" s="4"/>
      <c r="C74" s="175"/>
      <c r="D74" s="4"/>
      <c r="G74" s="73"/>
      <c r="I74" s="4"/>
      <c r="K74" s="73"/>
    </row>
    <row r="75" spans="1:11" s="3" customFormat="1" ht="12.75">
      <c r="A75" s="69"/>
      <c r="B75" s="4"/>
      <c r="C75" s="175"/>
      <c r="D75" s="4"/>
      <c r="G75" s="73"/>
      <c r="I75" s="4"/>
      <c r="K75" s="73"/>
    </row>
    <row r="76" spans="1:11" s="3" customFormat="1" ht="12.75">
      <c r="A76" s="69"/>
      <c r="B76" s="4"/>
      <c r="C76" s="175"/>
      <c r="D76" s="4"/>
      <c r="G76" s="73"/>
      <c r="I76" s="4"/>
      <c r="K76" s="73"/>
    </row>
    <row r="77" spans="1:11" s="3" customFormat="1" ht="12.75">
      <c r="A77" s="69"/>
      <c r="B77" s="4"/>
      <c r="C77" s="175"/>
      <c r="D77" s="4"/>
      <c r="G77" s="73"/>
      <c r="I77" s="4"/>
      <c r="K77" s="73"/>
    </row>
    <row r="78" spans="1:11" s="3" customFormat="1" ht="12.75">
      <c r="A78" s="69"/>
      <c r="B78" s="4"/>
      <c r="C78" s="175"/>
      <c r="D78" s="4"/>
      <c r="G78" s="73"/>
      <c r="I78" s="4"/>
      <c r="K78" s="73"/>
    </row>
    <row r="79" spans="1:11" s="3" customFormat="1" ht="12.75">
      <c r="A79" s="69"/>
      <c r="B79" s="4"/>
      <c r="C79" s="175"/>
      <c r="D79" s="4"/>
      <c r="G79" s="73"/>
      <c r="I79" s="4"/>
      <c r="K79" s="73"/>
    </row>
    <row r="80" spans="1:11" s="3" customFormat="1" ht="12.75">
      <c r="A80" s="69"/>
      <c r="B80" s="4"/>
      <c r="C80" s="175"/>
      <c r="D80" s="4"/>
      <c r="G80" s="73"/>
      <c r="I80" s="4"/>
      <c r="K80" s="73"/>
    </row>
    <row r="81" spans="1:11" s="3" customFormat="1" ht="12.75">
      <c r="A81" s="69"/>
      <c r="B81" s="4"/>
      <c r="C81" s="175"/>
      <c r="D81" s="4"/>
      <c r="G81" s="73"/>
      <c r="I81" s="4"/>
      <c r="K81" s="73"/>
    </row>
    <row r="82" spans="1:11" s="3" customFormat="1" ht="12.75">
      <c r="A82" s="69"/>
      <c r="B82" s="4"/>
      <c r="C82" s="175"/>
      <c r="D82" s="4"/>
      <c r="G82" s="73"/>
      <c r="I82" s="4"/>
      <c r="K82" s="73"/>
    </row>
    <row r="83" spans="1:11" s="3" customFormat="1" ht="12.75">
      <c r="A83" s="69"/>
      <c r="B83" s="4"/>
      <c r="C83" s="175"/>
      <c r="D83" s="4"/>
      <c r="G83" s="73"/>
      <c r="I83" s="4"/>
      <c r="K83" s="73"/>
    </row>
    <row r="84" spans="1:11" s="3" customFormat="1" ht="12.75">
      <c r="A84" s="69"/>
      <c r="B84" s="4"/>
      <c r="C84" s="175"/>
      <c r="D84" s="4"/>
      <c r="G84" s="73"/>
      <c r="I84" s="4"/>
      <c r="K84" s="73"/>
    </row>
    <row r="85" spans="1:11" s="3" customFormat="1" ht="12.75">
      <c r="A85" s="69"/>
      <c r="B85" s="4"/>
      <c r="C85" s="175"/>
      <c r="D85" s="4"/>
      <c r="G85" s="73"/>
      <c r="I85" s="4"/>
      <c r="K85" s="73"/>
    </row>
    <row r="86" spans="1:11" s="3" customFormat="1" ht="12.75">
      <c r="A86" s="69"/>
      <c r="B86" s="4"/>
      <c r="C86" s="175"/>
      <c r="D86" s="4"/>
      <c r="G86" s="73"/>
      <c r="I86" s="4"/>
      <c r="K86" s="73"/>
    </row>
    <row r="87" spans="1:11" s="3" customFormat="1" ht="12.75">
      <c r="A87" s="69"/>
      <c r="B87" s="4"/>
      <c r="C87" s="175"/>
      <c r="D87" s="4"/>
      <c r="G87" s="73"/>
      <c r="I87" s="4"/>
      <c r="K87" s="73"/>
    </row>
    <row r="88" spans="1:11" s="3" customFormat="1" ht="12.75">
      <c r="A88" s="69"/>
      <c r="B88" s="4"/>
      <c r="C88" s="175"/>
      <c r="D88" s="4"/>
      <c r="G88" s="73"/>
      <c r="I88" s="4"/>
      <c r="K88" s="73"/>
    </row>
    <row r="89" spans="1:11" s="3" customFormat="1" ht="12.75">
      <c r="A89" s="69"/>
      <c r="B89" s="4"/>
      <c r="C89" s="175"/>
      <c r="D89" s="4"/>
      <c r="G89" s="73"/>
      <c r="I89" s="4"/>
      <c r="K89" s="73"/>
    </row>
    <row r="90" spans="1:11" s="3" customFormat="1" ht="12.75">
      <c r="A90" s="69"/>
      <c r="B90" s="4"/>
      <c r="C90" s="175"/>
      <c r="D90" s="4"/>
      <c r="G90" s="73"/>
      <c r="I90" s="4"/>
      <c r="K90" s="73"/>
    </row>
    <row r="91" spans="1:11" s="3" customFormat="1" ht="12.75">
      <c r="A91" s="69"/>
      <c r="B91" s="4"/>
      <c r="C91" s="175"/>
      <c r="D91" s="4"/>
      <c r="G91" s="73"/>
      <c r="I91" s="4"/>
      <c r="K91" s="73"/>
    </row>
    <row r="92" spans="1:11" s="3" customFormat="1" ht="12.75">
      <c r="A92" s="69"/>
      <c r="B92" s="4"/>
      <c r="C92" s="175"/>
      <c r="D92" s="4"/>
      <c r="G92" s="73"/>
      <c r="I92" s="4"/>
      <c r="K92" s="73"/>
    </row>
    <row r="93" spans="1:11" s="3" customFormat="1" ht="12.75">
      <c r="A93" s="69"/>
      <c r="B93" s="4"/>
      <c r="C93" s="175"/>
      <c r="D93" s="4"/>
      <c r="G93" s="73"/>
      <c r="I93" s="4"/>
      <c r="K93" s="73"/>
    </row>
    <row r="94" spans="1:11" s="3" customFormat="1" ht="12.75">
      <c r="A94" s="69"/>
      <c r="B94" s="4"/>
      <c r="C94" s="175"/>
      <c r="D94" s="4"/>
      <c r="G94" s="73"/>
      <c r="I94" s="4"/>
      <c r="K94" s="73"/>
    </row>
    <row r="95" spans="1:11" s="3" customFormat="1" ht="12.75">
      <c r="A95" s="69"/>
      <c r="B95" s="4"/>
      <c r="C95" s="175"/>
      <c r="D95" s="4"/>
      <c r="G95" s="73"/>
      <c r="I95" s="4"/>
      <c r="K95" s="73"/>
    </row>
    <row r="96" spans="1:11" s="3" customFormat="1" ht="12.75">
      <c r="A96" s="69"/>
      <c r="B96" s="4"/>
      <c r="C96" s="175"/>
      <c r="D96" s="4"/>
      <c r="G96" s="73"/>
      <c r="I96" s="4"/>
      <c r="K96" s="73"/>
    </row>
    <row r="97" spans="1:11" s="3" customFormat="1" ht="12.75">
      <c r="A97" s="69"/>
      <c r="B97" s="4"/>
      <c r="C97" s="175"/>
      <c r="D97" s="4"/>
      <c r="G97" s="73"/>
      <c r="I97" s="4"/>
      <c r="K97" s="73"/>
    </row>
    <row r="98" spans="1:11" s="3" customFormat="1" ht="12.75">
      <c r="A98" s="69"/>
      <c r="B98" s="4"/>
      <c r="C98" s="175"/>
      <c r="D98" s="4"/>
      <c r="G98" s="73"/>
      <c r="I98" s="4"/>
      <c r="K98" s="73"/>
    </row>
    <row r="99" spans="1:11" s="3" customFormat="1" ht="12.75">
      <c r="A99" s="69"/>
      <c r="B99" s="4"/>
      <c r="C99" s="175"/>
      <c r="D99" s="4"/>
      <c r="G99" s="73"/>
      <c r="I99" s="4"/>
      <c r="K99" s="73"/>
    </row>
    <row r="100" spans="1:11" s="3" customFormat="1" ht="12.75">
      <c r="A100" s="69"/>
      <c r="B100" s="4"/>
      <c r="C100" s="175"/>
      <c r="D100" s="4"/>
      <c r="G100" s="73"/>
      <c r="I100" s="4"/>
      <c r="K100" s="73"/>
    </row>
    <row r="101" spans="1:11" s="3" customFormat="1" ht="12.75">
      <c r="A101" s="69"/>
      <c r="B101" s="4"/>
      <c r="C101" s="175"/>
      <c r="D101" s="4"/>
      <c r="G101" s="73"/>
      <c r="I101" s="4"/>
      <c r="K101" s="73"/>
    </row>
    <row r="102" spans="1:11" s="3" customFormat="1" ht="12.75">
      <c r="A102" s="69"/>
      <c r="B102" s="4"/>
      <c r="C102" s="175"/>
      <c r="D102" s="4"/>
      <c r="G102" s="73"/>
      <c r="I102" s="4"/>
      <c r="K102" s="73"/>
    </row>
    <row r="103" spans="1:11" s="3" customFormat="1" ht="12.75">
      <c r="A103" s="69"/>
      <c r="B103" s="4"/>
      <c r="C103" s="175"/>
      <c r="D103" s="4"/>
      <c r="G103" s="73"/>
      <c r="I103" s="4"/>
      <c r="K103" s="73"/>
    </row>
    <row r="104" spans="1:11" s="3" customFormat="1" ht="12.75">
      <c r="A104" s="69"/>
      <c r="B104" s="4"/>
      <c r="C104" s="175"/>
      <c r="D104" s="4"/>
      <c r="G104" s="73"/>
      <c r="I104" s="4"/>
      <c r="K104" s="73"/>
    </row>
    <row r="105" spans="1:11" s="3" customFormat="1" ht="12.75">
      <c r="A105" s="69"/>
      <c r="B105" s="4"/>
      <c r="C105" s="175"/>
      <c r="D105" s="4"/>
      <c r="G105" s="73"/>
      <c r="I105" s="4"/>
      <c r="K105" s="73"/>
    </row>
    <row r="106" spans="1:11" s="3" customFormat="1" ht="12.75">
      <c r="A106" s="69"/>
      <c r="B106" s="4"/>
      <c r="C106" s="175"/>
      <c r="D106" s="4"/>
      <c r="G106" s="73"/>
      <c r="I106" s="4"/>
      <c r="K106" s="73"/>
    </row>
    <row r="107" spans="1:11" s="3" customFormat="1" ht="12.75">
      <c r="A107" s="69"/>
      <c r="B107" s="4"/>
      <c r="C107" s="175"/>
      <c r="D107" s="4"/>
      <c r="G107" s="73"/>
      <c r="I107" s="4"/>
      <c r="K107" s="73"/>
    </row>
    <row r="108" spans="1:11" s="3" customFormat="1" ht="12.75">
      <c r="A108" s="69"/>
      <c r="B108" s="4"/>
      <c r="C108" s="175"/>
      <c r="D108" s="4"/>
      <c r="G108" s="73"/>
      <c r="I108" s="4"/>
      <c r="K108" s="73"/>
    </row>
    <row r="109" spans="1:11" s="3" customFormat="1" ht="12.75">
      <c r="A109" s="69"/>
      <c r="B109" s="4"/>
      <c r="C109" s="175"/>
      <c r="D109" s="4"/>
      <c r="G109" s="73"/>
      <c r="I109" s="4"/>
      <c r="K109" s="73"/>
    </row>
    <row r="110" spans="1:11" s="3" customFormat="1" ht="12.75">
      <c r="A110" s="69"/>
      <c r="B110" s="4"/>
      <c r="C110" s="175"/>
      <c r="D110" s="4"/>
      <c r="G110" s="73"/>
      <c r="I110" s="4"/>
      <c r="K110" s="73"/>
    </row>
    <row r="111" spans="1:11" s="3" customFormat="1" ht="12.75">
      <c r="A111" s="69"/>
      <c r="B111" s="4"/>
      <c r="C111" s="175"/>
      <c r="D111" s="4"/>
      <c r="G111" s="73"/>
      <c r="I111" s="4"/>
      <c r="K111" s="73"/>
    </row>
    <row r="112" spans="1:11" s="3" customFormat="1" ht="12.75">
      <c r="A112" s="69"/>
      <c r="B112" s="4"/>
      <c r="C112" s="175"/>
      <c r="D112" s="4"/>
      <c r="G112" s="73"/>
      <c r="I112" s="4"/>
      <c r="K112" s="73"/>
    </row>
    <row r="113" spans="1:11" s="3" customFormat="1" ht="12.75">
      <c r="A113" s="69"/>
      <c r="B113" s="4"/>
      <c r="C113" s="175"/>
      <c r="D113" s="4"/>
      <c r="G113" s="73"/>
      <c r="I113" s="4"/>
      <c r="K113" s="73"/>
    </row>
    <row r="114" spans="1:11" s="3" customFormat="1" ht="12.75">
      <c r="A114" s="69"/>
      <c r="B114" s="4"/>
      <c r="C114" s="175"/>
      <c r="D114" s="4"/>
      <c r="G114" s="73"/>
      <c r="I114" s="4"/>
      <c r="K114" s="73"/>
    </row>
    <row r="115" spans="1:11" s="3" customFormat="1" ht="12.75">
      <c r="A115" s="69"/>
      <c r="B115" s="4"/>
      <c r="C115" s="175"/>
      <c r="D115" s="4"/>
      <c r="G115" s="73"/>
      <c r="I115" s="4"/>
      <c r="K115" s="73"/>
    </row>
    <row r="116" spans="1:11" s="3" customFormat="1" ht="12.75">
      <c r="A116" s="69"/>
      <c r="B116" s="4"/>
      <c r="C116" s="175"/>
      <c r="D116" s="4"/>
      <c r="G116" s="73"/>
      <c r="I116" s="4"/>
      <c r="K116" s="73"/>
    </row>
    <row r="117" spans="1:11" s="3" customFormat="1" ht="12.75">
      <c r="A117" s="69"/>
      <c r="B117" s="4"/>
      <c r="C117" s="175"/>
      <c r="D117" s="4"/>
      <c r="G117" s="73"/>
      <c r="I117" s="4"/>
      <c r="K117" s="73"/>
    </row>
    <row r="118" spans="1:11" s="3" customFormat="1" ht="12.75">
      <c r="A118" s="69"/>
      <c r="B118" s="4"/>
      <c r="C118" s="175"/>
      <c r="D118" s="4"/>
      <c r="G118" s="73"/>
      <c r="I118" s="4"/>
      <c r="K118" s="73"/>
    </row>
    <row r="119" spans="1:11" s="3" customFormat="1" ht="12.75">
      <c r="A119" s="69"/>
      <c r="B119" s="4"/>
      <c r="C119" s="175"/>
      <c r="D119" s="4"/>
      <c r="G119" s="73"/>
      <c r="I119" s="4"/>
      <c r="K119" s="73"/>
    </row>
    <row r="120" spans="1:11" s="3" customFormat="1" ht="12.75">
      <c r="A120" s="69"/>
      <c r="B120" s="4"/>
      <c r="C120" s="175"/>
      <c r="D120" s="4"/>
      <c r="G120" s="73"/>
      <c r="I120" s="4"/>
      <c r="K120" s="73"/>
    </row>
    <row r="121" spans="1:11" s="3" customFormat="1" ht="12.75">
      <c r="A121" s="69"/>
      <c r="B121" s="4"/>
      <c r="C121" s="175"/>
      <c r="D121" s="4"/>
      <c r="G121" s="73"/>
      <c r="I121" s="4"/>
      <c r="K121" s="73"/>
    </row>
    <row r="122" spans="1:11" s="3" customFormat="1" ht="12.75">
      <c r="A122" s="69"/>
      <c r="B122" s="4"/>
      <c r="C122" s="175"/>
      <c r="D122" s="4"/>
      <c r="G122" s="73"/>
      <c r="I122" s="4"/>
      <c r="K122" s="73"/>
    </row>
    <row r="123" spans="1:11" s="3" customFormat="1" ht="12.75">
      <c r="A123" s="69"/>
      <c r="B123" s="4"/>
      <c r="C123" s="175"/>
      <c r="D123" s="4"/>
      <c r="G123" s="73"/>
      <c r="I123" s="4"/>
      <c r="K123" s="73"/>
    </row>
    <row r="124" spans="1:11" s="3" customFormat="1" ht="12.75">
      <c r="A124" s="69"/>
      <c r="B124" s="4"/>
      <c r="C124" s="175"/>
      <c r="D124" s="4"/>
      <c r="G124" s="73"/>
      <c r="I124" s="4"/>
      <c r="K124" s="73"/>
    </row>
    <row r="125" spans="1:11" s="3" customFormat="1" ht="12.75">
      <c r="A125" s="69"/>
      <c r="B125" s="4"/>
      <c r="C125" s="175"/>
      <c r="D125" s="4"/>
      <c r="G125" s="73"/>
      <c r="I125" s="4"/>
      <c r="K125" s="73"/>
    </row>
    <row r="126" spans="1:11" s="3" customFormat="1" ht="12.75">
      <c r="A126" s="69"/>
      <c r="B126" s="4"/>
      <c r="C126" s="175"/>
      <c r="D126" s="4"/>
      <c r="G126" s="73"/>
      <c r="I126" s="4"/>
      <c r="K126" s="73"/>
    </row>
    <row r="127" spans="1:11" s="3" customFormat="1" ht="12.75">
      <c r="A127" s="69"/>
      <c r="B127" s="4"/>
      <c r="C127" s="175"/>
      <c r="D127" s="4"/>
      <c r="G127" s="73"/>
      <c r="I127" s="4"/>
      <c r="K127" s="73"/>
    </row>
    <row r="128" spans="1:11" s="3" customFormat="1" ht="12.75">
      <c r="A128" s="69"/>
      <c r="B128" s="4"/>
      <c r="C128" s="175"/>
      <c r="D128" s="4"/>
      <c r="G128" s="73"/>
      <c r="I128" s="4"/>
      <c r="K128" s="73"/>
    </row>
    <row r="129" spans="1:11" s="3" customFormat="1" ht="12.75">
      <c r="A129" s="69"/>
      <c r="B129" s="4"/>
      <c r="C129" s="175"/>
      <c r="D129" s="4"/>
      <c r="G129" s="73"/>
      <c r="I129" s="4"/>
      <c r="K129" s="73"/>
    </row>
    <row r="130" spans="1:11" s="3" customFormat="1" ht="12.75">
      <c r="A130" s="69"/>
      <c r="B130" s="4"/>
      <c r="C130" s="175"/>
      <c r="D130" s="4"/>
      <c r="G130" s="73"/>
      <c r="I130" s="4"/>
      <c r="K130" s="73"/>
    </row>
    <row r="131" spans="1:11" s="3" customFormat="1" ht="12.75">
      <c r="A131" s="69"/>
      <c r="B131" s="4"/>
      <c r="C131" s="175"/>
      <c r="D131" s="4"/>
      <c r="G131" s="73"/>
      <c r="I131" s="4"/>
      <c r="K131" s="73"/>
    </row>
    <row r="132" spans="1:11" s="3" customFormat="1" ht="12.75">
      <c r="A132" s="69"/>
      <c r="B132" s="4"/>
      <c r="C132" s="175"/>
      <c r="D132" s="4"/>
      <c r="G132" s="73"/>
      <c r="I132" s="4"/>
      <c r="K132" s="73"/>
    </row>
    <row r="133" spans="1:11" s="3" customFormat="1" ht="12.75">
      <c r="A133" s="69"/>
      <c r="B133" s="4"/>
      <c r="C133" s="175"/>
      <c r="D133" s="4"/>
      <c r="G133" s="73"/>
      <c r="I133" s="4"/>
      <c r="K133" s="73"/>
    </row>
    <row r="134" spans="1:11" s="3" customFormat="1" ht="12.75">
      <c r="A134" s="69"/>
      <c r="B134" s="4"/>
      <c r="C134" s="175"/>
      <c r="D134" s="4"/>
      <c r="G134" s="73"/>
      <c r="I134" s="4"/>
      <c r="K134" s="73"/>
    </row>
    <row r="135" spans="1:11" s="3" customFormat="1" ht="12.75">
      <c r="A135" s="69"/>
      <c r="B135" s="4"/>
      <c r="C135" s="175"/>
      <c r="D135" s="4"/>
      <c r="G135" s="73"/>
      <c r="I135" s="4"/>
      <c r="K135" s="73"/>
    </row>
    <row r="136" spans="1:11" s="3" customFormat="1" ht="12.75">
      <c r="A136" s="69"/>
      <c r="B136" s="4"/>
      <c r="C136" s="175"/>
      <c r="D136" s="4"/>
      <c r="G136" s="73"/>
      <c r="I136" s="4"/>
      <c r="K136" s="73"/>
    </row>
    <row r="137" spans="1:11" s="3" customFormat="1" ht="12.75">
      <c r="A137" s="69"/>
      <c r="B137" s="4"/>
      <c r="C137" s="175"/>
      <c r="D137" s="4"/>
      <c r="G137" s="73"/>
      <c r="I137" s="4"/>
      <c r="K137" s="73"/>
    </row>
    <row r="138" spans="1:11" s="3" customFormat="1" ht="12.75">
      <c r="A138" s="69"/>
      <c r="B138" s="4"/>
      <c r="C138" s="175"/>
      <c r="D138" s="4"/>
      <c r="G138" s="73"/>
      <c r="I138" s="4"/>
      <c r="K138" s="73"/>
    </row>
    <row r="139" spans="1:11" s="3" customFormat="1" ht="12.75">
      <c r="A139" s="69"/>
      <c r="B139" s="4"/>
      <c r="C139" s="175"/>
      <c r="D139" s="4"/>
      <c r="G139" s="73"/>
      <c r="I139" s="4"/>
      <c r="K139" s="73"/>
    </row>
    <row r="140" spans="1:11" s="3" customFormat="1" ht="12.75">
      <c r="A140" s="69"/>
      <c r="B140" s="4"/>
      <c r="C140" s="175"/>
      <c r="D140" s="4"/>
      <c r="G140" s="73"/>
      <c r="I140" s="4"/>
      <c r="K140" s="73"/>
    </row>
    <row r="141" spans="1:11" s="3" customFormat="1" ht="12.75">
      <c r="A141" s="69"/>
      <c r="B141" s="4"/>
      <c r="C141" s="175"/>
      <c r="D141" s="4"/>
      <c r="G141" s="73"/>
      <c r="I141" s="4"/>
      <c r="K141" s="73"/>
    </row>
    <row r="142" spans="1:11" s="3" customFormat="1" ht="12.75">
      <c r="A142" s="69"/>
      <c r="B142" s="4"/>
      <c r="C142" s="175"/>
      <c r="D142" s="4"/>
      <c r="G142" s="73"/>
      <c r="I142" s="4"/>
      <c r="K142" s="73"/>
    </row>
    <row r="143" spans="1:11" s="3" customFormat="1" ht="12.75">
      <c r="A143" s="69"/>
      <c r="B143" s="4"/>
      <c r="C143" s="175"/>
      <c r="D143" s="4"/>
      <c r="G143" s="73"/>
      <c r="I143" s="4"/>
      <c r="K143" s="73"/>
    </row>
    <row r="144" spans="1:11" s="3" customFormat="1" ht="12.75">
      <c r="A144" s="69"/>
      <c r="B144" s="4"/>
      <c r="C144" s="175"/>
      <c r="D144" s="4"/>
      <c r="G144" s="73"/>
      <c r="I144" s="4"/>
      <c r="K144" s="73"/>
    </row>
    <row r="145" spans="1:11" s="3" customFormat="1" ht="12.75">
      <c r="A145" s="69"/>
      <c r="B145" s="4"/>
      <c r="C145" s="175"/>
      <c r="D145" s="4"/>
      <c r="G145" s="73"/>
      <c r="I145" s="4"/>
      <c r="K145" s="73"/>
    </row>
    <row r="146" spans="1:11" s="3" customFormat="1" ht="12.75">
      <c r="A146" s="69"/>
      <c r="B146" s="4"/>
      <c r="C146" s="175"/>
      <c r="D146" s="4"/>
      <c r="G146" s="73"/>
      <c r="I146" s="4"/>
      <c r="K146" s="73"/>
    </row>
    <row r="147" spans="1:11" s="3" customFormat="1" ht="12.75">
      <c r="A147" s="69"/>
      <c r="B147" s="4"/>
      <c r="C147" s="175"/>
      <c r="D147" s="4"/>
      <c r="G147" s="73"/>
      <c r="I147" s="4"/>
      <c r="K147" s="73"/>
    </row>
    <row r="148" spans="1:11" s="3" customFormat="1" ht="12.75">
      <c r="A148" s="69"/>
      <c r="B148" s="4"/>
      <c r="C148" s="175"/>
      <c r="D148" s="4"/>
      <c r="G148" s="73"/>
      <c r="I148" s="4"/>
      <c r="K148" s="73"/>
    </row>
    <row r="149" spans="1:11" s="3" customFormat="1" ht="12.75">
      <c r="A149" s="69"/>
      <c r="B149" s="4"/>
      <c r="C149" s="175"/>
      <c r="D149" s="4"/>
      <c r="G149" s="73"/>
      <c r="I149" s="4"/>
      <c r="K149" s="73"/>
    </row>
    <row r="150" spans="1:11" s="3" customFormat="1" ht="12.75">
      <c r="A150" s="69"/>
      <c r="B150" s="4"/>
      <c r="C150" s="175"/>
      <c r="D150" s="4"/>
      <c r="G150" s="73"/>
      <c r="I150" s="4"/>
      <c r="K150" s="73"/>
    </row>
    <row r="151" spans="1:11" s="3" customFormat="1" ht="12.75">
      <c r="A151" s="69"/>
      <c r="B151" s="4"/>
      <c r="C151" s="175"/>
      <c r="D151" s="4"/>
      <c r="G151" s="73"/>
      <c r="I151" s="4"/>
      <c r="K151" s="73"/>
    </row>
    <row r="152" spans="1:11" s="3" customFormat="1" ht="12.75">
      <c r="A152" s="69"/>
      <c r="B152" s="4"/>
      <c r="C152" s="175"/>
      <c r="D152" s="4"/>
      <c r="G152" s="73"/>
      <c r="I152" s="4"/>
      <c r="K152" s="73"/>
    </row>
    <row r="153" spans="1:11" s="3" customFormat="1" ht="12.75">
      <c r="A153" s="69"/>
      <c r="B153" s="4"/>
      <c r="C153" s="175"/>
      <c r="D153" s="4"/>
      <c r="G153" s="73"/>
      <c r="I153" s="4"/>
      <c r="K153" s="73"/>
    </row>
    <row r="154" spans="1:11" s="3" customFormat="1" ht="12.75">
      <c r="A154" s="69"/>
      <c r="B154" s="4"/>
      <c r="C154" s="175"/>
      <c r="D154" s="4"/>
      <c r="G154" s="73"/>
      <c r="I154" s="4"/>
      <c r="K154" s="73"/>
    </row>
    <row r="155" spans="1:11" s="3" customFormat="1" ht="12.75">
      <c r="A155" s="69"/>
      <c r="B155" s="4"/>
      <c r="C155" s="175"/>
      <c r="D155" s="4"/>
      <c r="G155" s="73"/>
      <c r="I155" s="4"/>
      <c r="K155" s="73"/>
    </row>
    <row r="156" spans="1:11" s="3" customFormat="1" ht="12.75">
      <c r="A156" s="69"/>
      <c r="B156" s="4"/>
      <c r="C156" s="175"/>
      <c r="D156" s="4"/>
      <c r="G156" s="73"/>
      <c r="I156" s="4"/>
      <c r="K156" s="73"/>
    </row>
    <row r="157" spans="1:11" s="3" customFormat="1" ht="12.75">
      <c r="A157" s="69"/>
      <c r="B157" s="4"/>
      <c r="C157" s="175"/>
      <c r="D157" s="4"/>
      <c r="G157" s="73"/>
      <c r="I157" s="4"/>
      <c r="K157" s="73"/>
    </row>
    <row r="158" spans="1:11" s="3" customFormat="1" ht="12.75">
      <c r="A158" s="69"/>
      <c r="B158" s="4"/>
      <c r="C158" s="175"/>
      <c r="D158" s="4"/>
      <c r="G158" s="73"/>
      <c r="I158" s="4"/>
      <c r="K158" s="73"/>
    </row>
    <row r="159" spans="1:11" s="3" customFormat="1" ht="12.75">
      <c r="A159" s="69"/>
      <c r="B159" s="4"/>
      <c r="C159" s="175"/>
      <c r="D159" s="4"/>
      <c r="G159" s="73"/>
      <c r="I159" s="4"/>
      <c r="K159" s="73"/>
    </row>
    <row r="160" spans="1:11" s="3" customFormat="1" ht="12.75">
      <c r="A160" s="69"/>
      <c r="B160" s="4"/>
      <c r="C160" s="175"/>
      <c r="D160" s="4"/>
      <c r="G160" s="73"/>
      <c r="I160" s="4"/>
      <c r="K160" s="73"/>
    </row>
    <row r="161" spans="1:11" s="3" customFormat="1" ht="12.75">
      <c r="A161" s="69"/>
      <c r="B161" s="4"/>
      <c r="C161" s="175"/>
      <c r="D161" s="4"/>
      <c r="G161" s="73"/>
      <c r="I161" s="4"/>
      <c r="K161" s="73"/>
    </row>
    <row r="162" spans="1:11" s="3" customFormat="1" ht="12.75">
      <c r="A162" s="69"/>
      <c r="B162" s="4"/>
      <c r="C162" s="175"/>
      <c r="D162" s="4"/>
      <c r="G162" s="73"/>
      <c r="I162" s="4"/>
      <c r="K162" s="73"/>
    </row>
    <row r="163" spans="1:11" s="3" customFormat="1" ht="12.75">
      <c r="A163" s="69"/>
      <c r="B163" s="4"/>
      <c r="C163" s="175"/>
      <c r="D163" s="4"/>
      <c r="G163" s="73"/>
      <c r="I163" s="4"/>
      <c r="K163" s="73"/>
    </row>
    <row r="164" spans="1:11" s="3" customFormat="1" ht="12.75">
      <c r="A164" s="69"/>
      <c r="B164" s="4"/>
      <c r="C164" s="175"/>
      <c r="D164" s="4"/>
      <c r="G164" s="73"/>
      <c r="I164" s="4"/>
      <c r="K164" s="73"/>
    </row>
    <row r="165" spans="1:11" s="3" customFormat="1" ht="12.75">
      <c r="A165" s="69"/>
      <c r="B165" s="4"/>
      <c r="C165" s="175"/>
      <c r="D165" s="4"/>
      <c r="G165" s="73"/>
      <c r="I165" s="4"/>
      <c r="K165" s="73"/>
    </row>
    <row r="166" spans="1:14" s="3" customFormat="1" ht="12.75">
      <c r="A166" s="69"/>
      <c r="B166" s="4"/>
      <c r="C166" s="175"/>
      <c r="D166" s="4"/>
      <c r="G166" s="73"/>
      <c r="I166" s="4"/>
      <c r="K166" s="73"/>
      <c r="N166"/>
    </row>
    <row r="167" spans="1:14" s="3" customFormat="1" ht="12.75">
      <c r="A167" s="69"/>
      <c r="B167" s="4"/>
      <c r="C167" s="175"/>
      <c r="D167" s="4"/>
      <c r="G167" s="73"/>
      <c r="I167" s="4"/>
      <c r="K167" s="74"/>
      <c r="L167"/>
      <c r="M167"/>
      <c r="N167"/>
    </row>
    <row r="168" spans="4:9" ht="12.75">
      <c r="D168" s="4"/>
      <c r="E168" s="3"/>
      <c r="F168" s="3"/>
      <c r="G168" s="73"/>
      <c r="H168" s="3"/>
      <c r="I168" s="4"/>
    </row>
    <row r="169" spans="4:6" ht="12.75">
      <c r="D169" s="4"/>
      <c r="E169" s="3"/>
      <c r="F169" s="3"/>
    </row>
  </sheetData>
  <mergeCells count="7">
    <mergeCell ref="G3:K3"/>
    <mergeCell ref="G4:K4"/>
    <mergeCell ref="G1:I1"/>
    <mergeCell ref="A6:J6"/>
    <mergeCell ref="G2:H2"/>
    <mergeCell ref="D1:F1"/>
    <mergeCell ref="G5:I5"/>
  </mergeCells>
  <printOptions/>
  <pageMargins left="0.92" right="0.7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showZeros="0" workbookViewId="0" topLeftCell="A28">
      <selection activeCell="AA34" sqref="AA34"/>
    </sheetView>
  </sheetViews>
  <sheetFormatPr defaultColWidth="9.00390625" defaultRowHeight="12.75"/>
  <cols>
    <col min="1" max="1" width="2.625" style="342" customWidth="1"/>
    <col min="2" max="10" width="6.875" style="342" hidden="1" customWidth="1"/>
    <col min="11" max="11" width="10.00390625" style="342" hidden="1" customWidth="1"/>
    <col min="12" max="12" width="7.00390625" style="342" customWidth="1"/>
    <col min="13" max="13" width="37.875" style="343" customWidth="1"/>
    <col min="14" max="14" width="9.625" style="369" customWidth="1"/>
    <col min="15" max="15" width="3.875" style="342" customWidth="1"/>
    <col min="16" max="16" width="8.25390625" style="351" customWidth="1"/>
    <col min="17" max="17" width="13.25390625" style="345" hidden="1" customWidth="1"/>
    <col min="18" max="18" width="13.00390625" style="346" hidden="1" customWidth="1"/>
    <col min="19" max="19" width="14.25390625" style="347" hidden="1" customWidth="1"/>
    <col min="20" max="20" width="13.375" style="334" hidden="1" customWidth="1"/>
    <col min="21" max="21" width="1.25" style="334" hidden="1" customWidth="1"/>
    <col min="22" max="22" width="8.75390625" style="337" customWidth="1"/>
    <col min="23" max="23" width="9.75390625" style="334" customWidth="1"/>
    <col min="24" max="24" width="10.25390625" style="356" customWidth="1"/>
    <col min="25" max="25" width="6.625" style="335" customWidth="1"/>
    <col min="26" max="27" width="8.875" style="335" customWidth="1"/>
    <col min="28" max="28" width="7.375" style="334" customWidth="1"/>
    <col min="29" max="29" width="6.125" style="334" customWidth="1"/>
    <col min="30" max="30" width="8.00390625" style="334" customWidth="1"/>
    <col min="31" max="16384" width="8.00390625" style="237" customWidth="1"/>
  </cols>
  <sheetData>
    <row r="1" spans="1:24" ht="12.75" customHeight="1">
      <c r="A1" s="79" t="s">
        <v>3</v>
      </c>
      <c r="B1" s="80"/>
      <c r="C1" s="80"/>
      <c r="D1" s="81"/>
      <c r="E1" s="81"/>
      <c r="F1" s="80" t="s">
        <v>34</v>
      </c>
      <c r="G1" s="80"/>
      <c r="H1" s="80" t="str">
        <f>'[2]τεχν. εκθεση'!G1</f>
        <v>Θ. ΖΙΑΚΑ</v>
      </c>
      <c r="I1" s="80"/>
      <c r="J1" s="82"/>
      <c r="K1" s="82"/>
      <c r="L1" s="82"/>
      <c r="M1" s="83"/>
      <c r="N1" s="455" t="s">
        <v>32</v>
      </c>
      <c r="O1" s="456"/>
      <c r="P1" s="457"/>
      <c r="Q1" s="85"/>
      <c r="R1" s="86"/>
      <c r="S1" s="87"/>
      <c r="T1" s="88"/>
      <c r="U1" s="88"/>
      <c r="V1" s="298" t="s">
        <v>69</v>
      </c>
      <c r="W1" s="88"/>
      <c r="X1" s="115"/>
    </row>
    <row r="2" spans="1:30" s="336" customFormat="1" ht="12.75" customHeight="1">
      <c r="A2" s="89" t="s">
        <v>40</v>
      </c>
      <c r="B2" s="80"/>
      <c r="C2" s="80"/>
      <c r="D2" s="81"/>
      <c r="E2" s="81"/>
      <c r="F2" s="81" t="s">
        <v>6</v>
      </c>
      <c r="G2" s="90" t="str">
        <f>'[2]τεχν. εκθεση'!G2</f>
        <v>ΑΠΟΚΑΤΑΣΤΑΣΗ  ΟΔΙΚΟΥ ΔΙΚΤΥΟΥ</v>
      </c>
      <c r="H2" s="90"/>
      <c r="I2" s="90"/>
      <c r="J2" s="84"/>
      <c r="K2" s="84"/>
      <c r="L2" s="82"/>
      <c r="M2" s="83"/>
      <c r="N2" s="246"/>
      <c r="O2" s="84"/>
      <c r="P2" s="300"/>
      <c r="Q2" s="85"/>
      <c r="R2" s="248"/>
      <c r="S2" s="87"/>
      <c r="T2" s="91"/>
      <c r="U2" s="91"/>
      <c r="V2" s="299"/>
      <c r="W2" s="91"/>
      <c r="X2" s="115"/>
      <c r="Y2" s="335"/>
      <c r="Z2" s="335"/>
      <c r="AA2" s="335"/>
      <c r="AB2" s="335"/>
      <c r="AC2" s="335"/>
      <c r="AD2" s="335"/>
    </row>
    <row r="3" spans="1:30" s="336" customFormat="1" ht="12.75" customHeight="1">
      <c r="A3" s="89" t="s">
        <v>35</v>
      </c>
      <c r="B3" s="80"/>
      <c r="C3" s="80"/>
      <c r="D3" s="81"/>
      <c r="E3" s="81"/>
      <c r="F3" s="81"/>
      <c r="G3" s="90"/>
      <c r="H3" s="90"/>
      <c r="I3" s="90"/>
      <c r="J3" s="82"/>
      <c r="K3" s="82"/>
      <c r="L3" s="82"/>
      <c r="M3" s="83"/>
      <c r="N3" s="246"/>
      <c r="O3" s="249"/>
      <c r="P3" s="301"/>
      <c r="Q3" s="247"/>
      <c r="R3" s="248"/>
      <c r="S3" s="87"/>
      <c r="T3" s="91"/>
      <c r="U3" s="91"/>
      <c r="V3" s="299"/>
      <c r="W3" s="115"/>
      <c r="X3" s="115"/>
      <c r="Y3" s="335"/>
      <c r="Z3" s="335"/>
      <c r="AA3" s="335"/>
      <c r="AB3" s="335"/>
      <c r="AC3" s="335"/>
      <c r="AD3" s="335"/>
    </row>
    <row r="4" spans="1:30" s="336" customFormat="1" ht="13.5" customHeight="1">
      <c r="A4" s="92" t="s">
        <v>36</v>
      </c>
      <c r="B4" s="80"/>
      <c r="C4" s="80"/>
      <c r="D4" s="93"/>
      <c r="E4" s="93"/>
      <c r="F4" s="93"/>
      <c r="G4" s="93"/>
      <c r="H4" s="93"/>
      <c r="I4" s="93"/>
      <c r="J4" s="82"/>
      <c r="K4" s="82"/>
      <c r="L4" s="82"/>
      <c r="M4" s="84"/>
      <c r="N4" s="234" t="s">
        <v>37</v>
      </c>
      <c r="O4" s="458" t="str">
        <f>ΕΞΩΦΥΛΛΟ!C17</f>
        <v>ΣΥΝΤΗΡΗΣΗ ΛΙΘΟΣΤΡΩΤΟΥ </v>
      </c>
      <c r="P4" s="459"/>
      <c r="Q4" s="459"/>
      <c r="R4" s="459"/>
      <c r="S4" s="459"/>
      <c r="T4" s="459"/>
      <c r="U4" s="459"/>
      <c r="V4" s="459"/>
      <c r="W4" s="459"/>
      <c r="X4" s="460"/>
      <c r="Y4" s="335"/>
      <c r="Z4" s="335"/>
      <c r="AA4" s="335"/>
      <c r="AB4" s="335"/>
      <c r="AC4" s="335"/>
      <c r="AD4" s="335"/>
    </row>
    <row r="5" spans="1:30" s="336" customFormat="1" ht="13.5" customHeight="1">
      <c r="A5" s="79"/>
      <c r="B5" s="80"/>
      <c r="C5" s="80"/>
      <c r="D5" s="81"/>
      <c r="E5" s="81"/>
      <c r="F5" s="81"/>
      <c r="G5" s="81"/>
      <c r="H5" s="81"/>
      <c r="I5" s="81"/>
      <c r="J5" s="82"/>
      <c r="K5" s="82"/>
      <c r="L5" s="82"/>
      <c r="M5" s="83"/>
      <c r="N5" s="246"/>
      <c r="O5" s="466" t="str">
        <f>ΕΞΩΦΥΛΛΟ!C19</f>
        <v>Τ.Κ.  ΣΑΜΑΡΙΝΑΣ</v>
      </c>
      <c r="P5" s="467"/>
      <c r="Q5" s="467"/>
      <c r="R5" s="467"/>
      <c r="S5" s="467"/>
      <c r="T5" s="467"/>
      <c r="U5" s="467"/>
      <c r="V5" s="467"/>
      <c r="W5" s="467"/>
      <c r="X5" s="468"/>
      <c r="Y5" s="335"/>
      <c r="Z5" s="335"/>
      <c r="AA5" s="335"/>
      <c r="AB5" s="335"/>
      <c r="AC5" s="335"/>
      <c r="AD5" s="335"/>
    </row>
    <row r="6" spans="1:30" s="336" customFormat="1" ht="13.5" customHeight="1" thickBot="1">
      <c r="A6" s="84" t="s">
        <v>41</v>
      </c>
      <c r="B6" s="80"/>
      <c r="C6" s="80"/>
      <c r="D6" s="81"/>
      <c r="E6" s="81"/>
      <c r="F6" s="81"/>
      <c r="G6" s="81"/>
      <c r="H6" s="81"/>
      <c r="I6" s="81"/>
      <c r="J6" s="82"/>
      <c r="K6" s="82"/>
      <c r="L6" s="82"/>
      <c r="M6" s="370" t="str">
        <f>ΕΞΩΦΥΛΛΟ!C13</f>
        <v>44/2017</v>
      </c>
      <c r="N6" s="246"/>
      <c r="O6" s="451">
        <f>ΕΞΩΦΥΛΛΟ!C21</f>
        <v>0</v>
      </c>
      <c r="P6" s="452"/>
      <c r="Q6" s="452"/>
      <c r="R6" s="452"/>
      <c r="S6" s="452"/>
      <c r="T6" s="452"/>
      <c r="U6" s="452"/>
      <c r="V6" s="452"/>
      <c r="W6" s="453"/>
      <c r="X6" s="115"/>
      <c r="Y6" s="335"/>
      <c r="Z6" s="335"/>
      <c r="AA6" s="335"/>
      <c r="AB6" s="335"/>
      <c r="AC6" s="335"/>
      <c r="AD6" s="335"/>
    </row>
    <row r="7" spans="1:30" s="336" customFormat="1" ht="12.75" customHeight="1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461" t="s">
        <v>44</v>
      </c>
      <c r="N7" s="462"/>
      <c r="O7" s="462"/>
      <c r="P7" s="463">
        <f>X48</f>
        <v>74399.99473</v>
      </c>
      <c r="Q7" s="464"/>
      <c r="R7" s="464"/>
      <c r="S7" s="464"/>
      <c r="T7" s="464"/>
      <c r="U7" s="464"/>
      <c r="V7" s="465"/>
      <c r="W7" s="357"/>
      <c r="X7" s="115"/>
      <c r="Y7" s="335"/>
      <c r="Z7" s="335"/>
      <c r="AA7" s="335"/>
      <c r="AB7" s="335"/>
      <c r="AC7" s="335"/>
      <c r="AD7" s="335"/>
    </row>
    <row r="8" spans="1:24" ht="12" thickBo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279"/>
      <c r="N8" s="358"/>
      <c r="O8" s="280"/>
      <c r="P8" s="302"/>
      <c r="Q8" s="281"/>
      <c r="R8" s="282"/>
      <c r="S8" s="283" t="s">
        <v>58</v>
      </c>
      <c r="T8" s="284"/>
      <c r="U8" s="284"/>
      <c r="V8" s="284"/>
      <c r="W8" s="95"/>
      <c r="X8" s="230"/>
    </row>
    <row r="9" spans="1:24" ht="12.75" customHeight="1">
      <c r="A9" s="475" t="s">
        <v>45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474" t="s">
        <v>47</v>
      </c>
      <c r="M9" s="474" t="s">
        <v>48</v>
      </c>
      <c r="N9" s="233" t="s">
        <v>49</v>
      </c>
      <c r="O9" s="474" t="s">
        <v>38</v>
      </c>
      <c r="P9" s="471" t="s">
        <v>50</v>
      </c>
      <c r="Q9" s="285" t="s">
        <v>51</v>
      </c>
      <c r="R9" s="286" t="s">
        <v>52</v>
      </c>
      <c r="S9" s="136"/>
      <c r="T9" s="287" t="s">
        <v>51</v>
      </c>
      <c r="U9" s="288" t="s">
        <v>52</v>
      </c>
      <c r="V9" s="469" t="s">
        <v>53</v>
      </c>
      <c r="W9" s="469" t="s">
        <v>52</v>
      </c>
      <c r="X9" s="470"/>
    </row>
    <row r="10" spans="1:24" ht="19.5" customHeight="1" thickBot="1">
      <c r="A10" s="47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473"/>
      <c r="M10" s="473"/>
      <c r="N10" s="235" t="s">
        <v>54</v>
      </c>
      <c r="O10" s="473"/>
      <c r="P10" s="472"/>
      <c r="Q10" s="289" t="s">
        <v>55</v>
      </c>
      <c r="R10" s="290" t="s">
        <v>56</v>
      </c>
      <c r="S10" s="137" t="s">
        <v>57</v>
      </c>
      <c r="T10" s="138" t="s">
        <v>55</v>
      </c>
      <c r="U10" s="291" t="s">
        <v>56</v>
      </c>
      <c r="V10" s="473"/>
      <c r="W10" s="138" t="s">
        <v>56</v>
      </c>
      <c r="X10" s="139" t="s">
        <v>57</v>
      </c>
    </row>
    <row r="11" spans="1:30" s="338" customFormat="1" ht="11.25">
      <c r="A11" s="359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60"/>
      <c r="N11" s="361"/>
      <c r="O11" s="359"/>
      <c r="P11" s="362"/>
      <c r="Q11" s="362"/>
      <c r="R11" s="363"/>
      <c r="S11" s="364"/>
      <c r="T11" s="365"/>
      <c r="U11" s="365"/>
      <c r="V11" s="365"/>
      <c r="W11" s="365"/>
      <c r="X11" s="366"/>
      <c r="Y11" s="367"/>
      <c r="Z11" s="367"/>
      <c r="AA11" s="367"/>
      <c r="AB11" s="337"/>
      <c r="AC11" s="337"/>
      <c r="AD11" s="337"/>
    </row>
    <row r="12" spans="1:30" s="297" customFormat="1" ht="12" customHeight="1" thickBot="1">
      <c r="A12" s="271"/>
      <c r="B12" s="271"/>
      <c r="C12" s="271"/>
      <c r="D12" s="271"/>
      <c r="E12" s="271"/>
      <c r="F12" s="271"/>
      <c r="G12" s="272"/>
      <c r="H12" s="272"/>
      <c r="I12" s="272"/>
      <c r="J12" s="272"/>
      <c r="K12" s="271"/>
      <c r="L12" s="273"/>
      <c r="M12" s="454" t="s">
        <v>127</v>
      </c>
      <c r="N12" s="454"/>
      <c r="O12" s="273"/>
      <c r="P12" s="307"/>
      <c r="Q12" s="274"/>
      <c r="R12" s="275"/>
      <c r="S12" s="275"/>
      <c r="T12" s="275"/>
      <c r="U12" s="274"/>
      <c r="V12" s="275"/>
      <c r="W12" s="108"/>
      <c r="X12" s="231"/>
      <c r="Y12" s="296"/>
      <c r="Z12" s="296"/>
      <c r="AA12" s="296"/>
      <c r="AB12" s="108"/>
      <c r="AC12" s="108"/>
      <c r="AD12" s="108"/>
    </row>
    <row r="13" spans="1:30" s="297" customFormat="1" ht="12" customHeight="1">
      <c r="A13" s="399">
        <v>1</v>
      </c>
      <c r="B13" s="271"/>
      <c r="C13" s="271"/>
      <c r="D13" s="271"/>
      <c r="E13" s="271"/>
      <c r="F13" s="271"/>
      <c r="G13" s="272"/>
      <c r="H13" s="272"/>
      <c r="I13" s="272"/>
      <c r="J13" s="272"/>
      <c r="K13" s="271"/>
      <c r="L13" s="411" t="s">
        <v>132</v>
      </c>
      <c r="M13" s="407" t="s">
        <v>133</v>
      </c>
      <c r="N13" s="382" t="s">
        <v>134</v>
      </c>
      <c r="O13" s="382" t="s">
        <v>135</v>
      </c>
      <c r="P13" s="402">
        <v>95</v>
      </c>
      <c r="Q13" s="383"/>
      <c r="R13" s="384"/>
      <c r="S13" s="384"/>
      <c r="T13" s="384"/>
      <c r="U13" s="383"/>
      <c r="V13" s="384">
        <v>16.9</v>
      </c>
      <c r="W13" s="383">
        <f>V13*P13</f>
        <v>1605.4999999999998</v>
      </c>
      <c r="X13" s="395"/>
      <c r="Y13" s="296"/>
      <c r="Z13" s="296"/>
      <c r="AA13" s="296"/>
      <c r="AB13" s="108"/>
      <c r="AC13" s="108"/>
      <c r="AD13" s="108"/>
    </row>
    <row r="14" spans="1:30" s="297" customFormat="1" ht="23.25" customHeight="1">
      <c r="A14" s="400"/>
      <c r="B14" s="271"/>
      <c r="C14" s="271"/>
      <c r="D14" s="271"/>
      <c r="E14" s="271"/>
      <c r="F14" s="271"/>
      <c r="G14" s="272"/>
      <c r="H14" s="272"/>
      <c r="I14" s="272"/>
      <c r="J14" s="272"/>
      <c r="K14" s="271"/>
      <c r="L14" s="412" t="s">
        <v>136</v>
      </c>
      <c r="M14" s="408" t="s">
        <v>137</v>
      </c>
      <c r="N14" s="320"/>
      <c r="O14" s="320" t="s">
        <v>58</v>
      </c>
      <c r="P14" s="403" t="s">
        <v>58</v>
      </c>
      <c r="Q14" s="266"/>
      <c r="R14" s="270"/>
      <c r="S14" s="270"/>
      <c r="T14" s="270"/>
      <c r="U14" s="266"/>
      <c r="V14" s="270"/>
      <c r="W14" s="266"/>
      <c r="X14" s="396"/>
      <c r="Y14" s="296"/>
      <c r="Z14" s="296"/>
      <c r="AA14" s="296"/>
      <c r="AB14" s="108"/>
      <c r="AC14" s="108"/>
      <c r="AD14" s="108"/>
    </row>
    <row r="15" spans="1:30" s="297" customFormat="1" ht="12" customHeight="1">
      <c r="A15" s="400">
        <v>2</v>
      </c>
      <c r="B15" s="271"/>
      <c r="C15" s="271"/>
      <c r="D15" s="271"/>
      <c r="E15" s="271"/>
      <c r="F15" s="271"/>
      <c r="G15" s="272"/>
      <c r="H15" s="272"/>
      <c r="I15" s="272"/>
      <c r="J15" s="272"/>
      <c r="K15" s="271"/>
      <c r="L15" s="412" t="s">
        <v>138</v>
      </c>
      <c r="M15" s="408" t="s">
        <v>139</v>
      </c>
      <c r="N15" s="320" t="s">
        <v>140</v>
      </c>
      <c r="O15" s="320" t="s">
        <v>135</v>
      </c>
      <c r="P15" s="403">
        <v>25</v>
      </c>
      <c r="Q15" s="266"/>
      <c r="R15" s="270"/>
      <c r="S15" s="270"/>
      <c r="T15" s="270"/>
      <c r="U15" s="266"/>
      <c r="V15" s="270">
        <v>28</v>
      </c>
      <c r="W15" s="266">
        <f>V15*P15</f>
        <v>700</v>
      </c>
      <c r="X15" s="396"/>
      <c r="Y15" s="296"/>
      <c r="Z15" s="296"/>
      <c r="AA15" s="296"/>
      <c r="AB15" s="108"/>
      <c r="AC15" s="108"/>
      <c r="AD15" s="108"/>
    </row>
    <row r="16" spans="1:30" s="297" customFormat="1" ht="12" customHeight="1">
      <c r="A16" s="400"/>
      <c r="B16" s="271"/>
      <c r="C16" s="271"/>
      <c r="D16" s="271"/>
      <c r="E16" s="271"/>
      <c r="F16" s="271"/>
      <c r="G16" s="272"/>
      <c r="H16" s="272"/>
      <c r="I16" s="272"/>
      <c r="J16" s="272"/>
      <c r="K16" s="271"/>
      <c r="L16" s="413" t="s">
        <v>141</v>
      </c>
      <c r="M16" s="386" t="s">
        <v>142</v>
      </c>
      <c r="N16" s="385"/>
      <c r="O16" s="385"/>
      <c r="P16" s="404"/>
      <c r="Q16" s="266"/>
      <c r="R16" s="270"/>
      <c r="S16" s="270"/>
      <c r="T16" s="270"/>
      <c r="U16" s="266"/>
      <c r="V16" s="270"/>
      <c r="W16" s="266">
        <f>V16*P16</f>
        <v>0</v>
      </c>
      <c r="X16" s="396"/>
      <c r="Y16" s="296"/>
      <c r="Z16" s="296"/>
      <c r="AA16" s="296"/>
      <c r="AB16" s="108"/>
      <c r="AC16" s="108"/>
      <c r="AD16" s="108"/>
    </row>
    <row r="17" spans="1:30" s="297" customFormat="1" ht="12" customHeight="1">
      <c r="A17" s="400">
        <v>3</v>
      </c>
      <c r="B17" s="271"/>
      <c r="C17" s="271"/>
      <c r="D17" s="271"/>
      <c r="E17" s="271"/>
      <c r="F17" s="271"/>
      <c r="G17" s="272"/>
      <c r="H17" s="272"/>
      <c r="I17" s="272"/>
      <c r="J17" s="272"/>
      <c r="K17" s="271"/>
      <c r="L17" s="413" t="s">
        <v>143</v>
      </c>
      <c r="M17" s="386" t="s">
        <v>144</v>
      </c>
      <c r="N17" s="385" t="s">
        <v>145</v>
      </c>
      <c r="O17" s="385" t="s">
        <v>135</v>
      </c>
      <c r="P17" s="266">
        <v>50</v>
      </c>
      <c r="Q17" s="266"/>
      <c r="R17" s="270"/>
      <c r="S17" s="270"/>
      <c r="T17" s="270"/>
      <c r="U17" s="266"/>
      <c r="V17" s="270">
        <f>AC17</f>
        <v>2.5999999999999996</v>
      </c>
      <c r="W17" s="266">
        <f>V17*P17</f>
        <v>129.99999999999997</v>
      </c>
      <c r="X17" s="396"/>
      <c r="Y17" s="394">
        <v>1.65</v>
      </c>
      <c r="Z17" s="296">
        <v>5</v>
      </c>
      <c r="AA17" s="296">
        <v>0.19</v>
      </c>
      <c r="AB17" s="108">
        <f>AA17*Z17</f>
        <v>0.95</v>
      </c>
      <c r="AC17" s="108">
        <f>AB17+Y17</f>
        <v>2.5999999999999996</v>
      </c>
      <c r="AD17" s="108"/>
    </row>
    <row r="18" spans="1:30" s="297" customFormat="1" ht="12" customHeight="1">
      <c r="A18" s="400">
        <v>4</v>
      </c>
      <c r="B18" s="271"/>
      <c r="C18" s="271"/>
      <c r="D18" s="271"/>
      <c r="E18" s="271"/>
      <c r="F18" s="271"/>
      <c r="G18" s="272"/>
      <c r="H18" s="272"/>
      <c r="I18" s="272"/>
      <c r="J18" s="272"/>
      <c r="K18" s="271"/>
      <c r="L18" s="412" t="s">
        <v>128</v>
      </c>
      <c r="M18" s="321" t="s">
        <v>129</v>
      </c>
      <c r="N18" s="387" t="s">
        <v>130</v>
      </c>
      <c r="O18" s="387" t="s">
        <v>131</v>
      </c>
      <c r="P18" s="322">
        <v>275</v>
      </c>
      <c r="Q18" s="266"/>
      <c r="R18" s="270"/>
      <c r="S18" s="270"/>
      <c r="T18" s="270"/>
      <c r="U18" s="266"/>
      <c r="V18" s="270">
        <v>45</v>
      </c>
      <c r="W18" s="266">
        <f aca="true" t="shared" si="0" ref="W18:W26">V18*P18</f>
        <v>12375</v>
      </c>
      <c r="X18" s="396"/>
      <c r="Y18" s="296"/>
      <c r="Z18" s="296"/>
      <c r="AA18" s="296"/>
      <c r="AB18" s="108"/>
      <c r="AC18" s="108"/>
      <c r="AD18" s="108"/>
    </row>
    <row r="19" spans="1:30" s="297" customFormat="1" ht="12" customHeight="1">
      <c r="A19" s="400">
        <v>5</v>
      </c>
      <c r="B19" s="271"/>
      <c r="C19" s="271"/>
      <c r="D19" s="271"/>
      <c r="E19" s="271"/>
      <c r="F19" s="271"/>
      <c r="G19" s="272"/>
      <c r="H19" s="272"/>
      <c r="I19" s="272"/>
      <c r="J19" s="272"/>
      <c r="K19" s="271"/>
      <c r="L19" s="412" t="s">
        <v>146</v>
      </c>
      <c r="M19" s="408" t="s">
        <v>147</v>
      </c>
      <c r="N19" s="320" t="s">
        <v>148</v>
      </c>
      <c r="O19" s="320" t="s">
        <v>131</v>
      </c>
      <c r="P19" s="322">
        <v>150</v>
      </c>
      <c r="Q19" s="266"/>
      <c r="R19" s="270"/>
      <c r="S19" s="270"/>
      <c r="T19" s="270"/>
      <c r="U19" s="266"/>
      <c r="V19" s="270">
        <v>22.5</v>
      </c>
      <c r="W19" s="266">
        <f t="shared" si="0"/>
        <v>3375</v>
      </c>
      <c r="X19" s="396"/>
      <c r="Y19" s="296"/>
      <c r="Z19" s="296"/>
      <c r="AA19" s="296"/>
      <c r="AB19" s="108"/>
      <c r="AC19" s="108"/>
      <c r="AD19" s="108"/>
    </row>
    <row r="20" spans="1:30" s="297" customFormat="1" ht="21">
      <c r="A20" s="400">
        <v>6</v>
      </c>
      <c r="B20" s="271"/>
      <c r="C20" s="271"/>
      <c r="D20" s="271"/>
      <c r="E20" s="271"/>
      <c r="F20" s="271"/>
      <c r="G20" s="272"/>
      <c r="H20" s="272"/>
      <c r="I20" s="272"/>
      <c r="J20" s="272"/>
      <c r="K20" s="271"/>
      <c r="L20" s="412" t="s">
        <v>149</v>
      </c>
      <c r="M20" s="408" t="s">
        <v>175</v>
      </c>
      <c r="N20" s="320" t="s">
        <v>150</v>
      </c>
      <c r="O20" s="320" t="s">
        <v>131</v>
      </c>
      <c r="P20" s="322">
        <v>185</v>
      </c>
      <c r="Q20" s="266"/>
      <c r="R20" s="270"/>
      <c r="S20" s="270"/>
      <c r="T20" s="270"/>
      <c r="U20" s="266"/>
      <c r="V20" s="270">
        <v>32</v>
      </c>
      <c r="W20" s="266">
        <f t="shared" si="0"/>
        <v>5920</v>
      </c>
      <c r="X20" s="396"/>
      <c r="Y20" s="296"/>
      <c r="Z20" s="296"/>
      <c r="AA20" s="296"/>
      <c r="AB20" s="108"/>
      <c r="AC20" s="108"/>
      <c r="AD20" s="108"/>
    </row>
    <row r="21" spans="1:30" s="297" customFormat="1" ht="21" customHeight="1">
      <c r="A21" s="400"/>
      <c r="B21" s="271"/>
      <c r="C21" s="271"/>
      <c r="D21" s="271"/>
      <c r="E21" s="271"/>
      <c r="F21" s="271"/>
      <c r="G21" s="272"/>
      <c r="H21" s="272"/>
      <c r="I21" s="272"/>
      <c r="J21" s="272"/>
      <c r="K21" s="271"/>
      <c r="L21" s="414" t="s">
        <v>151</v>
      </c>
      <c r="M21" s="409" t="s">
        <v>152</v>
      </c>
      <c r="N21" s="388"/>
      <c r="O21" s="389"/>
      <c r="P21" s="405"/>
      <c r="Q21" s="266"/>
      <c r="R21" s="270"/>
      <c r="S21" s="270"/>
      <c r="T21" s="270"/>
      <c r="U21" s="266"/>
      <c r="V21" s="270"/>
      <c r="W21" s="266">
        <f t="shared" si="0"/>
        <v>0</v>
      </c>
      <c r="X21" s="396"/>
      <c r="Y21" s="296"/>
      <c r="Z21" s="296"/>
      <c r="AA21" s="296"/>
      <c r="AB21" s="108"/>
      <c r="AC21" s="108"/>
      <c r="AD21" s="108"/>
    </row>
    <row r="22" spans="1:30" s="297" customFormat="1" ht="21">
      <c r="A22" s="400">
        <v>7</v>
      </c>
      <c r="B22" s="271"/>
      <c r="C22" s="271"/>
      <c r="D22" s="271"/>
      <c r="E22" s="271"/>
      <c r="F22" s="271"/>
      <c r="G22" s="272"/>
      <c r="H22" s="272"/>
      <c r="I22" s="272"/>
      <c r="J22" s="272"/>
      <c r="K22" s="271"/>
      <c r="L22" s="414" t="s">
        <v>153</v>
      </c>
      <c r="M22" s="409" t="s">
        <v>154</v>
      </c>
      <c r="N22" s="388" t="s">
        <v>155</v>
      </c>
      <c r="O22" s="389" t="s">
        <v>135</v>
      </c>
      <c r="P22" s="405">
        <v>650</v>
      </c>
      <c r="Q22" s="266"/>
      <c r="R22" s="270"/>
      <c r="S22" s="270"/>
      <c r="T22" s="270"/>
      <c r="U22" s="266"/>
      <c r="V22" s="270">
        <v>0.62</v>
      </c>
      <c r="W22" s="266">
        <f t="shared" si="0"/>
        <v>403</v>
      </c>
      <c r="X22" s="396"/>
      <c r="Y22" s="296">
        <v>800</v>
      </c>
      <c r="Z22" s="296">
        <v>1</v>
      </c>
      <c r="AA22" s="296">
        <v>0.7</v>
      </c>
      <c r="AB22" s="108"/>
      <c r="AC22" s="108"/>
      <c r="AD22" s="108"/>
    </row>
    <row r="23" spans="1:30" s="297" customFormat="1" ht="10.5">
      <c r="A23" s="400">
        <v>8</v>
      </c>
      <c r="B23" s="271"/>
      <c r="C23" s="271"/>
      <c r="D23" s="271"/>
      <c r="E23" s="271"/>
      <c r="F23" s="271"/>
      <c r="G23" s="272"/>
      <c r="H23" s="272"/>
      <c r="I23" s="272"/>
      <c r="J23" s="272"/>
      <c r="K23" s="271"/>
      <c r="L23" s="413" t="s">
        <v>156</v>
      </c>
      <c r="M23" s="386" t="s">
        <v>157</v>
      </c>
      <c r="N23" s="385" t="s">
        <v>158</v>
      </c>
      <c r="O23" s="385" t="s">
        <v>135</v>
      </c>
      <c r="P23" s="266">
        <v>1000</v>
      </c>
      <c r="Q23" s="266"/>
      <c r="R23" s="270"/>
      <c r="S23" s="270"/>
      <c r="T23" s="270"/>
      <c r="U23" s="266"/>
      <c r="V23" s="270">
        <v>0.7</v>
      </c>
      <c r="W23" s="266">
        <f t="shared" si="0"/>
        <v>700</v>
      </c>
      <c r="X23" s="396"/>
      <c r="Y23" s="394">
        <v>0.7</v>
      </c>
      <c r="Z23" s="296"/>
      <c r="AA23" s="296"/>
      <c r="AB23" s="108"/>
      <c r="AC23" s="108"/>
      <c r="AD23" s="108"/>
    </row>
    <row r="24" spans="1:30" s="297" customFormat="1" ht="21">
      <c r="A24" s="400">
        <v>9</v>
      </c>
      <c r="B24" s="271"/>
      <c r="C24" s="271"/>
      <c r="D24" s="271"/>
      <c r="E24" s="271"/>
      <c r="F24" s="271"/>
      <c r="G24" s="272"/>
      <c r="H24" s="272"/>
      <c r="I24" s="272"/>
      <c r="J24" s="272"/>
      <c r="K24" s="271"/>
      <c r="L24" s="414" t="s">
        <v>159</v>
      </c>
      <c r="M24" s="409" t="s">
        <v>160</v>
      </c>
      <c r="N24" s="388" t="s">
        <v>161</v>
      </c>
      <c r="O24" s="389" t="s">
        <v>118</v>
      </c>
      <c r="P24" s="405">
        <v>800</v>
      </c>
      <c r="Q24" s="266"/>
      <c r="R24" s="270"/>
      <c r="S24" s="270"/>
      <c r="T24" s="270"/>
      <c r="U24" s="266"/>
      <c r="V24" s="270">
        <v>13</v>
      </c>
      <c r="W24" s="266">
        <f t="shared" si="0"/>
        <v>10400</v>
      </c>
      <c r="X24" s="396"/>
      <c r="Y24" s="296"/>
      <c r="Z24" s="296"/>
      <c r="AA24" s="296"/>
      <c r="AB24" s="108"/>
      <c r="AC24" s="108"/>
      <c r="AD24" s="108"/>
    </row>
    <row r="25" spans="1:30" s="297" customFormat="1" ht="12" customHeight="1">
      <c r="A25" s="400"/>
      <c r="B25" s="271"/>
      <c r="C25" s="271"/>
      <c r="D25" s="271"/>
      <c r="E25" s="271"/>
      <c r="F25" s="271"/>
      <c r="G25" s="272"/>
      <c r="H25" s="272"/>
      <c r="I25" s="272"/>
      <c r="J25" s="272"/>
      <c r="K25" s="271"/>
      <c r="L25" s="414"/>
      <c r="M25" s="409" t="s">
        <v>174</v>
      </c>
      <c r="N25" s="388"/>
      <c r="O25" s="389"/>
      <c r="P25" s="405"/>
      <c r="Q25" s="266"/>
      <c r="R25" s="270"/>
      <c r="S25" s="270"/>
      <c r="T25" s="270"/>
      <c r="U25" s="266"/>
      <c r="V25" s="270"/>
      <c r="W25" s="266"/>
      <c r="X25" s="396"/>
      <c r="Y25" s="296"/>
      <c r="Z25" s="296"/>
      <c r="AA25" s="296"/>
      <c r="AB25" s="108"/>
      <c r="AC25" s="108"/>
      <c r="AD25" s="108"/>
    </row>
    <row r="26" spans="1:30" s="297" customFormat="1" ht="21">
      <c r="A26" s="400">
        <v>10</v>
      </c>
      <c r="B26" s="271"/>
      <c r="C26" s="271"/>
      <c r="D26" s="271"/>
      <c r="E26" s="271"/>
      <c r="F26" s="271"/>
      <c r="G26" s="272"/>
      <c r="H26" s="272"/>
      <c r="I26" s="272"/>
      <c r="J26" s="272"/>
      <c r="K26" s="271"/>
      <c r="L26" s="414" t="s">
        <v>162</v>
      </c>
      <c r="M26" s="409" t="s">
        <v>163</v>
      </c>
      <c r="N26" s="390" t="s">
        <v>164</v>
      </c>
      <c r="O26" s="389" t="s">
        <v>165</v>
      </c>
      <c r="P26" s="405">
        <v>2</v>
      </c>
      <c r="Q26" s="266"/>
      <c r="R26" s="270"/>
      <c r="S26" s="270"/>
      <c r="T26" s="270"/>
      <c r="U26" s="266"/>
      <c r="V26" s="270">
        <v>324</v>
      </c>
      <c r="W26" s="266">
        <f t="shared" si="0"/>
        <v>648</v>
      </c>
      <c r="X26" s="396"/>
      <c r="Y26" s="296"/>
      <c r="Z26" s="296"/>
      <c r="AA26" s="296"/>
      <c r="AB26" s="108"/>
      <c r="AC26" s="108"/>
      <c r="AD26" s="108"/>
    </row>
    <row r="27" spans="1:30" s="297" customFormat="1" ht="21" customHeight="1">
      <c r="A27" s="400"/>
      <c r="B27" s="271"/>
      <c r="C27" s="271"/>
      <c r="D27" s="271"/>
      <c r="E27" s="271"/>
      <c r="F27" s="271"/>
      <c r="G27" s="272"/>
      <c r="H27" s="272"/>
      <c r="I27" s="272"/>
      <c r="J27" s="272"/>
      <c r="K27" s="271"/>
      <c r="L27" s="414" t="s">
        <v>166</v>
      </c>
      <c r="M27" s="409" t="s">
        <v>167</v>
      </c>
      <c r="N27" s="269"/>
      <c r="O27" s="265"/>
      <c r="P27" s="306"/>
      <c r="Q27" s="266"/>
      <c r="R27" s="270"/>
      <c r="S27" s="270"/>
      <c r="T27" s="270"/>
      <c r="U27" s="266"/>
      <c r="V27" s="270"/>
      <c r="W27" s="266"/>
      <c r="X27" s="396"/>
      <c r="Y27" s="296"/>
      <c r="Z27" s="410">
        <f>AA40</f>
        <v>-20.650000000001455</v>
      </c>
      <c r="AA27" s="296"/>
      <c r="AB27" s="108"/>
      <c r="AC27" s="108"/>
      <c r="AD27" s="108"/>
    </row>
    <row r="28" spans="1:30" s="297" customFormat="1" ht="12.75" customHeight="1">
      <c r="A28" s="400"/>
      <c r="B28" s="271"/>
      <c r="C28" s="271"/>
      <c r="D28" s="271"/>
      <c r="E28" s="271"/>
      <c r="F28" s="271"/>
      <c r="G28" s="272"/>
      <c r="H28" s="272"/>
      <c r="I28" s="272"/>
      <c r="J28" s="272"/>
      <c r="K28" s="271"/>
      <c r="L28" s="414" t="s">
        <v>168</v>
      </c>
      <c r="M28" s="409" t="s">
        <v>169</v>
      </c>
      <c r="N28" s="269"/>
      <c r="O28" s="269"/>
      <c r="P28" s="306"/>
      <c r="Q28" s="270"/>
      <c r="R28" s="270"/>
      <c r="S28" s="270"/>
      <c r="T28" s="270"/>
      <c r="U28" s="266"/>
      <c r="V28" s="266"/>
      <c r="W28" s="266"/>
      <c r="X28" s="397"/>
      <c r="Y28" s="296"/>
      <c r="Z28" s="296"/>
      <c r="AA28" s="296"/>
      <c r="AB28" s="108"/>
      <c r="AC28" s="108"/>
      <c r="AD28" s="108"/>
    </row>
    <row r="29" spans="1:30" s="297" customFormat="1" ht="21">
      <c r="A29" s="400">
        <v>11</v>
      </c>
      <c r="B29" s="271"/>
      <c r="C29" s="271"/>
      <c r="D29" s="271"/>
      <c r="E29" s="271"/>
      <c r="F29" s="271"/>
      <c r="G29" s="272"/>
      <c r="H29" s="272"/>
      <c r="I29" s="272"/>
      <c r="J29" s="272"/>
      <c r="K29" s="271"/>
      <c r="L29" s="414" t="s">
        <v>170</v>
      </c>
      <c r="M29" s="409" t="s">
        <v>163</v>
      </c>
      <c r="N29" s="390" t="s">
        <v>171</v>
      </c>
      <c r="O29" s="389" t="s">
        <v>165</v>
      </c>
      <c r="P29" s="405">
        <v>1</v>
      </c>
      <c r="Q29" s="270"/>
      <c r="R29" s="270"/>
      <c r="S29" s="270"/>
      <c r="T29" s="270"/>
      <c r="U29" s="276"/>
      <c r="V29" s="276">
        <v>780</v>
      </c>
      <c r="W29" s="266">
        <f>V29*P29</f>
        <v>780</v>
      </c>
      <c r="X29" s="397"/>
      <c r="Y29" s="296"/>
      <c r="Z29" s="296"/>
      <c r="AA29" s="296"/>
      <c r="AB29" s="108"/>
      <c r="AC29" s="108"/>
      <c r="AD29" s="108"/>
    </row>
    <row r="30" spans="1:30" s="297" customFormat="1" ht="32.25" customHeight="1">
      <c r="A30" s="400"/>
      <c r="B30" s="271"/>
      <c r="C30" s="271"/>
      <c r="D30" s="271"/>
      <c r="E30" s="271"/>
      <c r="F30" s="271"/>
      <c r="G30" s="272"/>
      <c r="H30" s="272"/>
      <c r="I30" s="272"/>
      <c r="J30" s="272"/>
      <c r="K30" s="271"/>
      <c r="L30" s="414" t="s">
        <v>172</v>
      </c>
      <c r="M30" s="409" t="s">
        <v>173</v>
      </c>
      <c r="N30" s="390"/>
      <c r="O30" s="389"/>
      <c r="P30" s="405"/>
      <c r="Q30" s="270"/>
      <c r="R30" s="270"/>
      <c r="S30" s="270"/>
      <c r="T30" s="270"/>
      <c r="U30" s="266"/>
      <c r="V30" s="266"/>
      <c r="W30" s="266"/>
      <c r="X30" s="397"/>
      <c r="Y30" s="296"/>
      <c r="Z30" s="296"/>
      <c r="AA30" s="296"/>
      <c r="AB30" s="108"/>
      <c r="AC30" s="108"/>
      <c r="AD30" s="108"/>
    </row>
    <row r="31" spans="1:30" s="297" customFormat="1" ht="21">
      <c r="A31" s="400"/>
      <c r="B31" s="271"/>
      <c r="C31" s="271"/>
      <c r="D31" s="271"/>
      <c r="E31" s="271"/>
      <c r="F31" s="271"/>
      <c r="G31" s="272"/>
      <c r="H31" s="272"/>
      <c r="I31" s="272"/>
      <c r="J31" s="272"/>
      <c r="K31" s="271"/>
      <c r="L31" s="417" t="s">
        <v>195</v>
      </c>
      <c r="M31" s="418" t="s">
        <v>196</v>
      </c>
      <c r="N31" s="417" t="s">
        <v>58</v>
      </c>
      <c r="O31" s="417" t="s">
        <v>58</v>
      </c>
      <c r="P31" s="419" t="s">
        <v>58</v>
      </c>
      <c r="Q31" s="270"/>
      <c r="R31" s="270"/>
      <c r="S31" s="270"/>
      <c r="T31" s="270"/>
      <c r="U31" s="266"/>
      <c r="V31" s="405"/>
      <c r="W31" s="266"/>
      <c r="X31" s="397"/>
      <c r="Y31" s="296"/>
      <c r="Z31" s="296"/>
      <c r="AA31" s="296"/>
      <c r="AB31" s="108"/>
      <c r="AC31" s="108"/>
      <c r="AD31" s="108"/>
    </row>
    <row r="32" spans="1:30" s="297" customFormat="1" ht="10.5">
      <c r="A32" s="400">
        <v>12</v>
      </c>
      <c r="B32" s="271"/>
      <c r="C32" s="271"/>
      <c r="D32" s="271"/>
      <c r="E32" s="271"/>
      <c r="F32" s="271"/>
      <c r="G32" s="272"/>
      <c r="H32" s="272"/>
      <c r="I32" s="272"/>
      <c r="J32" s="272"/>
      <c r="K32" s="271"/>
      <c r="L32" s="320" t="s">
        <v>197</v>
      </c>
      <c r="M32" s="408" t="s">
        <v>198</v>
      </c>
      <c r="N32" s="320" t="s">
        <v>199</v>
      </c>
      <c r="O32" s="320" t="s">
        <v>187</v>
      </c>
      <c r="P32" s="420">
        <v>80</v>
      </c>
      <c r="Q32" s="270"/>
      <c r="R32" s="270"/>
      <c r="S32" s="270"/>
      <c r="T32" s="270"/>
      <c r="U32" s="266"/>
      <c r="V32" s="416">
        <v>4.5</v>
      </c>
      <c r="W32" s="266">
        <f>V32*P32</f>
        <v>360</v>
      </c>
      <c r="X32" s="397"/>
      <c r="Y32" s="296"/>
      <c r="Z32" s="296"/>
      <c r="AA32" s="296"/>
      <c r="AB32" s="108"/>
      <c r="AC32" s="108"/>
      <c r="AD32" s="108"/>
    </row>
    <row r="33" spans="1:30" s="297" customFormat="1" ht="21">
      <c r="A33" s="400">
        <v>13</v>
      </c>
      <c r="B33" s="271"/>
      <c r="C33" s="271"/>
      <c r="D33" s="271"/>
      <c r="E33" s="271"/>
      <c r="F33" s="271"/>
      <c r="G33" s="272"/>
      <c r="H33" s="272"/>
      <c r="I33" s="272"/>
      <c r="J33" s="272"/>
      <c r="K33" s="271"/>
      <c r="L33" s="412" t="s">
        <v>176</v>
      </c>
      <c r="M33" s="321" t="s">
        <v>177</v>
      </c>
      <c r="N33" s="387" t="s">
        <v>178</v>
      </c>
      <c r="O33" s="387" t="s">
        <v>135</v>
      </c>
      <c r="P33" s="322">
        <v>40</v>
      </c>
      <c r="Q33" s="266"/>
      <c r="R33" s="270"/>
      <c r="S33" s="270"/>
      <c r="T33" s="270"/>
      <c r="U33" s="266"/>
      <c r="V33" s="266">
        <v>90</v>
      </c>
      <c r="W33" s="266">
        <f aca="true" t="shared" si="1" ref="W33:W39">V33*P33</f>
        <v>3600</v>
      </c>
      <c r="X33" s="397"/>
      <c r="Y33" s="296"/>
      <c r="Z33" s="296"/>
      <c r="AA33" s="296"/>
      <c r="AB33" s="108"/>
      <c r="AC33" s="108"/>
      <c r="AD33" s="108"/>
    </row>
    <row r="34" spans="1:30" s="297" customFormat="1" ht="12.75" customHeight="1">
      <c r="A34" s="400">
        <v>14</v>
      </c>
      <c r="B34" s="271"/>
      <c r="C34" s="271"/>
      <c r="D34" s="271"/>
      <c r="E34" s="271"/>
      <c r="F34" s="271"/>
      <c r="G34" s="272"/>
      <c r="H34" s="272"/>
      <c r="I34" s="272"/>
      <c r="J34" s="272"/>
      <c r="K34" s="271"/>
      <c r="L34" s="412" t="s">
        <v>179</v>
      </c>
      <c r="M34" s="321" t="s">
        <v>180</v>
      </c>
      <c r="N34" s="387" t="s">
        <v>181</v>
      </c>
      <c r="O34" s="387" t="s">
        <v>131</v>
      </c>
      <c r="P34" s="322">
        <v>40</v>
      </c>
      <c r="Q34" s="266"/>
      <c r="R34" s="270"/>
      <c r="S34" s="270"/>
      <c r="T34" s="270"/>
      <c r="U34" s="266"/>
      <c r="V34" s="266">
        <v>13.5</v>
      </c>
      <c r="W34" s="266">
        <f t="shared" si="1"/>
        <v>540</v>
      </c>
      <c r="X34" s="397"/>
      <c r="Y34" s="296"/>
      <c r="Z34" s="296"/>
      <c r="AA34" s="296"/>
      <c r="AB34" s="108"/>
      <c r="AC34" s="108"/>
      <c r="AD34" s="108"/>
    </row>
    <row r="35" spans="1:30" s="297" customFormat="1" ht="12.75" customHeight="1">
      <c r="A35" s="400"/>
      <c r="B35" s="271"/>
      <c r="C35" s="271"/>
      <c r="D35" s="271"/>
      <c r="E35" s="271"/>
      <c r="F35" s="271"/>
      <c r="G35" s="272"/>
      <c r="H35" s="272"/>
      <c r="I35" s="272"/>
      <c r="J35" s="272"/>
      <c r="K35" s="271"/>
      <c r="L35" s="414" t="s">
        <v>182</v>
      </c>
      <c r="M35" s="409" t="s">
        <v>183</v>
      </c>
      <c r="N35" s="388"/>
      <c r="O35" s="389"/>
      <c r="P35" s="405"/>
      <c r="Q35" s="266"/>
      <c r="R35" s="270"/>
      <c r="S35" s="270"/>
      <c r="T35" s="270"/>
      <c r="U35" s="266"/>
      <c r="V35" s="266"/>
      <c r="W35" s="266">
        <f t="shared" si="1"/>
        <v>0</v>
      </c>
      <c r="X35" s="397"/>
      <c r="Y35" s="296"/>
      <c r="Z35" s="296"/>
      <c r="AA35" s="296"/>
      <c r="AB35" s="108"/>
      <c r="AC35" s="108"/>
      <c r="AD35" s="108"/>
    </row>
    <row r="36" spans="1:30" s="297" customFormat="1" ht="12.75" customHeight="1">
      <c r="A36" s="400">
        <v>15</v>
      </c>
      <c r="B36" s="271"/>
      <c r="C36" s="271"/>
      <c r="D36" s="271"/>
      <c r="E36" s="271"/>
      <c r="F36" s="271"/>
      <c r="G36" s="272"/>
      <c r="H36" s="272"/>
      <c r="I36" s="272"/>
      <c r="J36" s="272"/>
      <c r="K36" s="271"/>
      <c r="L36" s="414" t="s">
        <v>184</v>
      </c>
      <c r="M36" s="409" t="s">
        <v>185</v>
      </c>
      <c r="N36" s="388" t="s">
        <v>186</v>
      </c>
      <c r="O36" s="389" t="s">
        <v>187</v>
      </c>
      <c r="P36" s="405">
        <v>205</v>
      </c>
      <c r="Q36" s="266"/>
      <c r="R36" s="270"/>
      <c r="S36" s="270"/>
      <c r="T36" s="270"/>
      <c r="U36" s="266"/>
      <c r="V36" s="405">
        <v>1.85</v>
      </c>
      <c r="W36" s="266">
        <f t="shared" si="1"/>
        <v>379.25</v>
      </c>
      <c r="X36" s="397"/>
      <c r="Y36" s="296"/>
      <c r="Z36" s="296"/>
      <c r="AA36" s="296"/>
      <c r="AB36" s="108"/>
      <c r="AC36" s="108"/>
      <c r="AD36" s="108"/>
    </row>
    <row r="37" spans="1:30" s="297" customFormat="1" ht="10.5">
      <c r="A37" s="400"/>
      <c r="B37" s="271"/>
      <c r="C37" s="271"/>
      <c r="D37" s="271"/>
      <c r="E37" s="271"/>
      <c r="F37" s="271"/>
      <c r="G37" s="272"/>
      <c r="H37" s="272"/>
      <c r="I37" s="272"/>
      <c r="J37" s="272"/>
      <c r="K37" s="271"/>
      <c r="L37" s="414" t="s">
        <v>188</v>
      </c>
      <c r="M37" s="409" t="s">
        <v>189</v>
      </c>
      <c r="N37" s="388"/>
      <c r="O37" s="389"/>
      <c r="P37" s="405"/>
      <c r="Q37" s="266"/>
      <c r="R37" s="270"/>
      <c r="S37" s="270"/>
      <c r="T37" s="270"/>
      <c r="U37" s="266"/>
      <c r="V37" s="266"/>
      <c r="W37" s="266">
        <f t="shared" si="1"/>
        <v>0</v>
      </c>
      <c r="X37" s="397"/>
      <c r="Y37" s="296"/>
      <c r="Z37" s="296"/>
      <c r="AA37" s="296"/>
      <c r="AB37" s="108"/>
      <c r="AC37" s="108"/>
      <c r="AD37" s="108"/>
    </row>
    <row r="38" spans="1:30" s="297" customFormat="1" ht="21">
      <c r="A38" s="400">
        <v>16</v>
      </c>
      <c r="B38" s="271"/>
      <c r="C38" s="271"/>
      <c r="D38" s="271"/>
      <c r="E38" s="271"/>
      <c r="F38" s="271"/>
      <c r="G38" s="272"/>
      <c r="H38" s="272"/>
      <c r="I38" s="272"/>
      <c r="J38" s="272"/>
      <c r="K38" s="271"/>
      <c r="L38" s="414" t="s">
        <v>190</v>
      </c>
      <c r="M38" s="409" t="s">
        <v>191</v>
      </c>
      <c r="N38" s="388" t="s">
        <v>186</v>
      </c>
      <c r="O38" s="389" t="s">
        <v>187</v>
      </c>
      <c r="P38" s="405">
        <v>1350</v>
      </c>
      <c r="Q38" s="270"/>
      <c r="R38" s="270"/>
      <c r="S38" s="270"/>
      <c r="T38" s="270"/>
      <c r="U38" s="266"/>
      <c r="V38" s="266">
        <v>1.44</v>
      </c>
      <c r="W38" s="266">
        <f t="shared" si="1"/>
        <v>1944</v>
      </c>
      <c r="X38" s="397"/>
      <c r="Y38" s="296"/>
      <c r="Z38" s="296"/>
      <c r="AA38" s="296"/>
      <c r="AB38" s="108"/>
      <c r="AC38" s="108"/>
      <c r="AD38" s="108"/>
    </row>
    <row r="39" spans="1:30" s="297" customFormat="1" ht="22.5" customHeight="1" thickBot="1">
      <c r="A39" s="401">
        <v>17</v>
      </c>
      <c r="B39" s="271"/>
      <c r="C39" s="271"/>
      <c r="D39" s="271"/>
      <c r="E39" s="271"/>
      <c r="F39" s="271"/>
      <c r="G39" s="272"/>
      <c r="H39" s="272"/>
      <c r="I39" s="272"/>
      <c r="J39" s="272"/>
      <c r="K39" s="271"/>
      <c r="L39" s="415" t="s">
        <v>192</v>
      </c>
      <c r="M39" s="317" t="s">
        <v>193</v>
      </c>
      <c r="N39" s="318" t="s">
        <v>186</v>
      </c>
      <c r="O39" s="316" t="s">
        <v>187</v>
      </c>
      <c r="P39" s="406">
        <v>50</v>
      </c>
      <c r="Q39" s="278"/>
      <c r="R39" s="278"/>
      <c r="S39" s="278"/>
      <c r="T39" s="278"/>
      <c r="U39" s="393"/>
      <c r="V39" s="393">
        <v>3.1</v>
      </c>
      <c r="W39" s="393">
        <f t="shared" si="1"/>
        <v>155</v>
      </c>
      <c r="X39" s="398"/>
      <c r="Y39" s="296"/>
      <c r="Z39" s="296"/>
      <c r="AA39" s="296"/>
      <c r="AB39" s="108"/>
      <c r="AC39" s="108"/>
      <c r="AD39" s="108"/>
    </row>
    <row r="40" spans="1:30" s="297" customFormat="1" ht="12" customHeight="1" thickBot="1">
      <c r="A40" s="277"/>
      <c r="B40" s="271"/>
      <c r="C40" s="271"/>
      <c r="D40" s="271"/>
      <c r="E40" s="271"/>
      <c r="F40" s="271"/>
      <c r="G40" s="272"/>
      <c r="H40" s="272"/>
      <c r="I40" s="272"/>
      <c r="J40" s="272"/>
      <c r="K40" s="271"/>
      <c r="L40" s="271"/>
      <c r="M40" s="271"/>
      <c r="N40" s="441" t="s">
        <v>194</v>
      </c>
      <c r="O40" s="442"/>
      <c r="P40" s="442"/>
      <c r="Q40" s="442"/>
      <c r="R40" s="442"/>
      <c r="S40" s="442"/>
      <c r="T40" s="442"/>
      <c r="U40" s="442"/>
      <c r="V40" s="443"/>
      <c r="W40" s="315">
        <f>SUM(W13:W39)</f>
        <v>44014.75</v>
      </c>
      <c r="X40" s="372">
        <f>W40</f>
        <v>44014.75</v>
      </c>
      <c r="Y40" s="296"/>
      <c r="Z40" s="296">
        <v>43994.1</v>
      </c>
      <c r="AA40" s="296">
        <f>Z40-X40</f>
        <v>-20.650000000001455</v>
      </c>
      <c r="AB40" s="108"/>
      <c r="AC40" s="108"/>
      <c r="AD40" s="108"/>
    </row>
    <row r="41" spans="1:30" s="110" customFormat="1" ht="12" customHeight="1" thickBot="1">
      <c r="A41" s="111"/>
      <c r="B41" s="111"/>
      <c r="C41" s="111"/>
      <c r="D41" s="111"/>
      <c r="E41" s="111"/>
      <c r="F41" s="111"/>
      <c r="G41" s="132"/>
      <c r="H41" s="132"/>
      <c r="I41" s="132"/>
      <c r="J41" s="132"/>
      <c r="K41" s="111"/>
      <c r="L41" s="111"/>
      <c r="M41" s="133"/>
      <c r="N41" s="236"/>
      <c r="O41" s="111"/>
      <c r="P41" s="303"/>
      <c r="Q41" s="134"/>
      <c r="R41" s="134"/>
      <c r="S41" s="135"/>
      <c r="T41" s="232"/>
      <c r="U41" s="437" t="s">
        <v>4</v>
      </c>
      <c r="V41" s="450"/>
      <c r="W41" s="450"/>
      <c r="X41" s="373">
        <f>X40*0.18</f>
        <v>7922.655</v>
      </c>
      <c r="Y41" s="250"/>
      <c r="Z41" s="250">
        <f>Z40*0.18</f>
        <v>7918.937999999999</v>
      </c>
      <c r="AA41" s="250"/>
      <c r="AB41" s="113"/>
      <c r="AC41" s="113"/>
      <c r="AD41" s="113"/>
    </row>
    <row r="42" spans="14:30" s="110" customFormat="1" ht="12" customHeight="1" thickBot="1">
      <c r="N42" s="293" t="s">
        <v>42</v>
      </c>
      <c r="O42" s="439">
        <f>M43</f>
        <v>42979</v>
      </c>
      <c r="P42" s="440"/>
      <c r="Q42" s="134"/>
      <c r="R42" s="134"/>
      <c r="S42" s="135"/>
      <c r="T42" s="232"/>
      <c r="U42" s="374"/>
      <c r="V42" s="437" t="s">
        <v>0</v>
      </c>
      <c r="W42" s="437"/>
      <c r="X42" s="373">
        <f>X41+X40</f>
        <v>51937.405</v>
      </c>
      <c r="Y42" s="250"/>
      <c r="Z42" s="250">
        <f>Z41+Z40</f>
        <v>51913.038</v>
      </c>
      <c r="AA42" s="250"/>
      <c r="AB42" s="113"/>
      <c r="AC42" s="113"/>
      <c r="AD42" s="113"/>
    </row>
    <row r="43" spans="1:30" s="110" customFormat="1" ht="12" customHeight="1" thickBot="1">
      <c r="A43" s="447" t="str">
        <f>'[3]ΕΞΩΦΥΛΛΟ'!E52</f>
        <v>ΓΡΕΒΕΝΑ</v>
      </c>
      <c r="B43" s="448"/>
      <c r="C43" s="448"/>
      <c r="D43" s="448"/>
      <c r="E43" s="448"/>
      <c r="F43" s="448"/>
      <c r="G43" s="448"/>
      <c r="H43" s="448"/>
      <c r="I43" s="448"/>
      <c r="J43" s="448"/>
      <c r="K43" s="448"/>
      <c r="L43" s="449"/>
      <c r="M43" s="292">
        <f>ΕΞΩΦΥΛΛΟ!F54</f>
        <v>42979</v>
      </c>
      <c r="N43" s="444" t="s">
        <v>5</v>
      </c>
      <c r="O43" s="445"/>
      <c r="P43" s="446"/>
      <c r="Q43" s="134"/>
      <c r="R43" s="134"/>
      <c r="S43" s="135"/>
      <c r="T43" s="232"/>
      <c r="U43" s="375" t="s">
        <v>1</v>
      </c>
      <c r="V43" s="438" t="s">
        <v>1</v>
      </c>
      <c r="W43" s="438"/>
      <c r="X43" s="373">
        <f>X42*0.15</f>
        <v>7790.61075</v>
      </c>
      <c r="Y43" s="250"/>
      <c r="Z43" s="250">
        <f>Z42*0.15</f>
        <v>7786.9556999999995</v>
      </c>
      <c r="AA43" s="250"/>
      <c r="AB43" s="113"/>
      <c r="AC43" s="113"/>
      <c r="AD43" s="113"/>
    </row>
    <row r="44" spans="1:30" s="110" customFormat="1" ht="12" customHeight="1" thickBot="1">
      <c r="A44" s="259" t="s">
        <v>39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1"/>
      <c r="M44" s="133"/>
      <c r="N44" s="444" t="str">
        <f>'[3]ΜΕΣΗ ΑΠΟΣΤΑΣΗ ΑΣ'!N48:P48</f>
        <v>Ο ΔΙΕΥΘΥΝΤΗΣ  ΤΥ</v>
      </c>
      <c r="O44" s="445"/>
      <c r="P44" s="446"/>
      <c r="Q44" s="134"/>
      <c r="R44" s="134"/>
      <c r="S44" s="135"/>
      <c r="T44" s="232"/>
      <c r="U44" s="374"/>
      <c r="V44" s="437" t="s">
        <v>2</v>
      </c>
      <c r="W44" s="437"/>
      <c r="X44" s="373">
        <f>X43+X42</f>
        <v>59728.01575</v>
      </c>
      <c r="Y44" s="250"/>
      <c r="Z44" s="250">
        <f>Z43+Z42</f>
        <v>59699.9937</v>
      </c>
      <c r="AA44" s="250">
        <f>Z44-X44</f>
        <v>-28.02204999999958</v>
      </c>
      <c r="AB44" s="113"/>
      <c r="AC44" s="113"/>
      <c r="AD44" s="113"/>
    </row>
    <row r="45" spans="1:30" s="110" customFormat="1" ht="12" customHeight="1" thickBot="1">
      <c r="A45" s="111"/>
      <c r="B45" s="111"/>
      <c r="C45" s="111"/>
      <c r="D45" s="111"/>
      <c r="E45" s="111"/>
      <c r="F45" s="111"/>
      <c r="G45" s="132"/>
      <c r="H45" s="132"/>
      <c r="I45" s="132"/>
      <c r="J45" s="132"/>
      <c r="K45" s="111"/>
      <c r="L45" s="111"/>
      <c r="M45" s="133"/>
      <c r="N45" s="236"/>
      <c r="O45" s="111"/>
      <c r="P45" s="303"/>
      <c r="Q45" s="134"/>
      <c r="R45" s="134"/>
      <c r="S45" s="135"/>
      <c r="T45" s="232"/>
      <c r="U45" s="437" t="s">
        <v>68</v>
      </c>
      <c r="V45" s="437"/>
      <c r="W45" s="437"/>
      <c r="X45" s="373">
        <v>271.98</v>
      </c>
      <c r="Y45" s="250"/>
      <c r="Z45" s="250"/>
      <c r="AA45" s="250"/>
      <c r="AB45" s="113"/>
      <c r="AC45" s="113"/>
      <c r="AD45" s="113"/>
    </row>
    <row r="46" spans="1:30" s="110" customFormat="1" ht="12" customHeight="1" thickBot="1">
      <c r="A46" s="431" t="s">
        <v>67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3"/>
      <c r="N46" s="444" t="str">
        <f>'[3]ΜΕΣΗ ΑΠΟΣΤΑΣΗ ΑΣ'!N50:P50</f>
        <v>ΚΑΡΕΤΣΟΣ ΑΝΑΣΤΑΣΙΟΣ </v>
      </c>
      <c r="O46" s="445"/>
      <c r="P46" s="446"/>
      <c r="Q46" s="134"/>
      <c r="R46" s="134"/>
      <c r="S46" s="135"/>
      <c r="T46" s="232"/>
      <c r="U46" s="374"/>
      <c r="V46" s="437" t="s">
        <v>113</v>
      </c>
      <c r="W46" s="437"/>
      <c r="X46" s="373">
        <f>X45+X44</f>
        <v>59999.99575</v>
      </c>
      <c r="Y46" s="250"/>
      <c r="Z46" s="250">
        <v>60000</v>
      </c>
      <c r="AA46" s="250">
        <f>Z46-X46</f>
        <v>0.004249999998137355</v>
      </c>
      <c r="AB46" s="113">
        <f>AA46+300</f>
        <v>300.00424999999814</v>
      </c>
      <c r="AC46" s="113"/>
      <c r="AD46" s="113"/>
    </row>
    <row r="47" spans="1:30" s="110" customFormat="1" ht="12" customHeight="1" thickBot="1">
      <c r="A47" s="431" t="s">
        <v>43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3"/>
      <c r="N47" s="434" t="str">
        <f>'[3]ΜΕΣΗ ΑΠΟΣΤΑΣΗ ΑΣ'!N51:P51</f>
        <v>ΜΗΧΑΝΟΛΟΓΟΣ ΜΗΧΑΝΙΚΟΣ</v>
      </c>
      <c r="O47" s="435"/>
      <c r="P47" s="436"/>
      <c r="Q47" s="134"/>
      <c r="R47" s="134"/>
      <c r="S47" s="135"/>
      <c r="T47" s="232"/>
      <c r="U47" s="437" t="s">
        <v>119</v>
      </c>
      <c r="V47" s="437"/>
      <c r="W47" s="437"/>
      <c r="X47" s="373">
        <f>X46*0.24</f>
        <v>14399.99898</v>
      </c>
      <c r="Y47" s="250"/>
      <c r="Z47" s="250">
        <f>Z46*0.24</f>
        <v>14400</v>
      </c>
      <c r="AA47" s="250"/>
      <c r="AB47" s="113"/>
      <c r="AC47" s="113"/>
      <c r="AD47" s="113"/>
    </row>
    <row r="48" spans="14:30" s="110" customFormat="1" ht="12" customHeight="1" thickBot="1">
      <c r="N48" s="238"/>
      <c r="P48" s="304"/>
      <c r="Q48" s="134"/>
      <c r="R48" s="134"/>
      <c r="S48" s="135"/>
      <c r="T48" s="232"/>
      <c r="U48" s="374"/>
      <c r="V48" s="437" t="s">
        <v>46</v>
      </c>
      <c r="W48" s="437"/>
      <c r="X48" s="373">
        <f>X47+X46</f>
        <v>74399.99473</v>
      </c>
      <c r="Y48" s="250"/>
      <c r="Z48" s="250">
        <f>Z46+Z47</f>
        <v>74400</v>
      </c>
      <c r="AA48" s="250"/>
      <c r="AB48" s="113"/>
      <c r="AC48" s="113"/>
      <c r="AD48" s="113"/>
    </row>
    <row r="49" spans="1:30" s="110" customFormat="1" ht="12" customHeight="1">
      <c r="A49" s="341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76"/>
      <c r="N49" s="238"/>
      <c r="O49" s="377"/>
      <c r="P49" s="344"/>
      <c r="Q49" s="378"/>
      <c r="R49" s="379"/>
      <c r="S49" s="380"/>
      <c r="T49" s="113"/>
      <c r="U49" s="108"/>
      <c r="V49" s="108"/>
      <c r="W49" s="108"/>
      <c r="X49" s="231"/>
      <c r="Y49" s="250"/>
      <c r="Z49" s="250"/>
      <c r="AA49" s="250"/>
      <c r="AB49" s="113"/>
      <c r="AC49" s="113"/>
      <c r="AD49" s="113"/>
    </row>
    <row r="50" spans="1:30" s="110" customFormat="1" ht="12" customHeight="1">
      <c r="A50" s="34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76"/>
      <c r="N50" s="238"/>
      <c r="O50" s="377"/>
      <c r="P50" s="344"/>
      <c r="Q50" s="378"/>
      <c r="R50" s="379"/>
      <c r="S50" s="380"/>
      <c r="T50" s="113"/>
      <c r="U50" s="108"/>
      <c r="V50" s="108"/>
      <c r="W50" s="108"/>
      <c r="X50" s="231"/>
      <c r="Y50" s="250"/>
      <c r="Z50" s="250"/>
      <c r="AA50" s="250"/>
      <c r="AB50" s="113"/>
      <c r="AC50" s="113"/>
      <c r="AD50" s="113"/>
    </row>
    <row r="51" spans="1:30" s="110" customFormat="1" ht="12" customHeight="1">
      <c r="A51" s="341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76"/>
      <c r="N51" s="109"/>
      <c r="O51" s="377"/>
      <c r="P51" s="344"/>
      <c r="Q51" s="378"/>
      <c r="R51" s="379"/>
      <c r="S51" s="380"/>
      <c r="T51" s="113"/>
      <c r="U51" s="108"/>
      <c r="V51" s="108"/>
      <c r="W51" s="108"/>
      <c r="X51" s="231"/>
      <c r="Y51" s="250"/>
      <c r="Z51" s="250"/>
      <c r="AA51" s="250"/>
      <c r="AB51" s="113"/>
      <c r="AC51" s="113"/>
      <c r="AD51" s="113"/>
    </row>
    <row r="52" spans="1:30" s="110" customFormat="1" ht="12" customHeight="1">
      <c r="A52" s="341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76"/>
      <c r="N52" s="238"/>
      <c r="O52" s="377"/>
      <c r="P52" s="344"/>
      <c r="Q52" s="378"/>
      <c r="R52" s="379"/>
      <c r="S52" s="380"/>
      <c r="T52" s="113"/>
      <c r="U52" s="108"/>
      <c r="V52" s="108"/>
      <c r="W52" s="108"/>
      <c r="X52" s="231"/>
      <c r="Y52" s="250"/>
      <c r="Z52" s="250"/>
      <c r="AA52" s="250"/>
      <c r="AB52" s="113"/>
      <c r="AC52" s="113"/>
      <c r="AD52" s="113"/>
    </row>
    <row r="53" spans="1:30" s="110" customFormat="1" ht="12" customHeight="1">
      <c r="A53" s="341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76"/>
      <c r="N53" s="238"/>
      <c r="O53" s="377"/>
      <c r="P53" s="344"/>
      <c r="Q53" s="378"/>
      <c r="R53" s="379"/>
      <c r="S53" s="380"/>
      <c r="T53" s="113"/>
      <c r="U53" s="108"/>
      <c r="V53" s="108"/>
      <c r="W53" s="108"/>
      <c r="X53" s="231"/>
      <c r="Y53" s="250"/>
      <c r="Z53" s="250"/>
      <c r="AA53" s="250"/>
      <c r="AB53" s="113"/>
      <c r="AC53" s="113"/>
      <c r="AD53" s="113"/>
    </row>
    <row r="54" spans="1:30" s="297" customFormat="1" ht="12" customHeight="1">
      <c r="A54" s="104"/>
      <c r="B54" s="104"/>
      <c r="C54" s="104"/>
      <c r="D54" s="104"/>
      <c r="E54" s="104"/>
      <c r="F54" s="104"/>
      <c r="G54" s="105"/>
      <c r="H54" s="105"/>
      <c r="I54" s="105"/>
      <c r="J54" s="105"/>
      <c r="K54" s="104"/>
      <c r="L54" s="104"/>
      <c r="M54" s="371"/>
      <c r="N54" s="371"/>
      <c r="O54" s="104"/>
      <c r="P54" s="305"/>
      <c r="Q54" s="106"/>
      <c r="R54" s="106"/>
      <c r="S54" s="107"/>
      <c r="T54" s="108"/>
      <c r="U54" s="108"/>
      <c r="V54" s="109"/>
      <c r="W54" s="108"/>
      <c r="X54" s="231"/>
      <c r="Y54" s="296"/>
      <c r="Z54" s="296"/>
      <c r="AA54" s="296"/>
      <c r="AB54" s="108"/>
      <c r="AC54" s="108"/>
      <c r="AD54" s="108"/>
    </row>
    <row r="55" spans="1:30" s="297" customFormat="1" ht="10.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371"/>
      <c r="N55" s="350"/>
      <c r="O55" s="104"/>
      <c r="P55" s="305"/>
      <c r="Q55" s="106"/>
      <c r="R55" s="381"/>
      <c r="S55" s="107"/>
      <c r="T55" s="108"/>
      <c r="U55" s="108"/>
      <c r="V55" s="108"/>
      <c r="W55" s="108"/>
      <c r="X55" s="231"/>
      <c r="Y55" s="296"/>
      <c r="Z55" s="296"/>
      <c r="AA55" s="296"/>
      <c r="AB55" s="108"/>
      <c r="AC55" s="108"/>
      <c r="AD55" s="108"/>
    </row>
    <row r="56" spans="1:30" s="297" customFormat="1" ht="10.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371"/>
      <c r="N56" s="350"/>
      <c r="O56" s="104"/>
      <c r="P56" s="305"/>
      <c r="Q56" s="106"/>
      <c r="R56" s="381"/>
      <c r="S56" s="107"/>
      <c r="T56" s="108"/>
      <c r="U56" s="108"/>
      <c r="V56" s="108"/>
      <c r="W56" s="108"/>
      <c r="X56" s="231"/>
      <c r="Y56" s="296"/>
      <c r="Z56" s="296"/>
      <c r="AA56" s="296"/>
      <c r="AB56" s="108"/>
      <c r="AC56" s="108"/>
      <c r="AD56" s="108"/>
    </row>
    <row r="57" spans="1:30" s="297" customFormat="1" ht="10.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371"/>
      <c r="N57" s="350"/>
      <c r="O57" s="104"/>
      <c r="P57" s="305"/>
      <c r="Q57" s="106"/>
      <c r="R57" s="381"/>
      <c r="S57" s="107"/>
      <c r="T57" s="108"/>
      <c r="U57" s="108"/>
      <c r="V57" s="108"/>
      <c r="W57" s="108"/>
      <c r="X57" s="231"/>
      <c r="Y57" s="296"/>
      <c r="Z57" s="296"/>
      <c r="AA57" s="296"/>
      <c r="AB57" s="108"/>
      <c r="AC57" s="108"/>
      <c r="AD57" s="108"/>
    </row>
    <row r="58" spans="1:30" s="297" customFormat="1" ht="10.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371"/>
      <c r="N58" s="350"/>
      <c r="O58" s="104"/>
      <c r="P58" s="305"/>
      <c r="Q58" s="106"/>
      <c r="R58" s="381"/>
      <c r="S58" s="107"/>
      <c r="T58" s="108"/>
      <c r="U58" s="108"/>
      <c r="V58" s="108"/>
      <c r="W58" s="108"/>
      <c r="X58" s="231"/>
      <c r="Y58" s="296"/>
      <c r="Z58" s="296"/>
      <c r="AA58" s="296"/>
      <c r="AB58" s="108"/>
      <c r="AC58" s="108"/>
      <c r="AD58" s="108"/>
    </row>
    <row r="59" spans="1:30" s="297" customFormat="1" ht="10.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371"/>
      <c r="N59" s="350"/>
      <c r="O59" s="104"/>
      <c r="P59" s="305"/>
      <c r="Q59" s="106"/>
      <c r="R59" s="381"/>
      <c r="S59" s="107"/>
      <c r="T59" s="108"/>
      <c r="U59" s="108"/>
      <c r="V59" s="108"/>
      <c r="W59" s="108"/>
      <c r="X59" s="231"/>
      <c r="Y59" s="296"/>
      <c r="Z59" s="296"/>
      <c r="AA59" s="296"/>
      <c r="AB59" s="108"/>
      <c r="AC59" s="108"/>
      <c r="AD59" s="108"/>
    </row>
    <row r="60" spans="1:30" s="297" customFormat="1" ht="10.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371"/>
      <c r="N60" s="350"/>
      <c r="O60" s="104"/>
      <c r="P60" s="305"/>
      <c r="Q60" s="106"/>
      <c r="R60" s="381"/>
      <c r="S60" s="107"/>
      <c r="T60" s="108"/>
      <c r="U60" s="108"/>
      <c r="V60" s="108"/>
      <c r="W60" s="108"/>
      <c r="X60" s="231"/>
      <c r="Y60" s="296"/>
      <c r="Z60" s="296"/>
      <c r="AA60" s="296"/>
      <c r="AB60" s="108"/>
      <c r="AC60" s="108"/>
      <c r="AD60" s="108"/>
    </row>
    <row r="61" spans="1:30" s="297" customFormat="1" ht="10.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371"/>
      <c r="N61" s="350"/>
      <c r="O61" s="104"/>
      <c r="P61" s="305"/>
      <c r="Q61" s="106"/>
      <c r="R61" s="381"/>
      <c r="S61" s="107"/>
      <c r="T61" s="108"/>
      <c r="U61" s="108"/>
      <c r="V61" s="108"/>
      <c r="W61" s="108"/>
      <c r="X61" s="231"/>
      <c r="Y61" s="296"/>
      <c r="Z61" s="296"/>
      <c r="AA61" s="296"/>
      <c r="AB61" s="108"/>
      <c r="AC61" s="108"/>
      <c r="AD61" s="108"/>
    </row>
    <row r="62" spans="1:30" s="297" customFormat="1" ht="10.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371"/>
      <c r="N62" s="350"/>
      <c r="O62" s="104"/>
      <c r="P62" s="305"/>
      <c r="Q62" s="106"/>
      <c r="R62" s="381"/>
      <c r="S62" s="107"/>
      <c r="T62" s="108"/>
      <c r="U62" s="108"/>
      <c r="V62" s="108"/>
      <c r="W62" s="108"/>
      <c r="X62" s="231"/>
      <c r="Y62" s="296"/>
      <c r="Z62" s="296"/>
      <c r="AA62" s="296"/>
      <c r="AB62" s="108"/>
      <c r="AC62" s="108"/>
      <c r="AD62" s="108"/>
    </row>
    <row r="63" spans="1:30" s="297" customFormat="1" ht="10.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371"/>
      <c r="N63" s="350"/>
      <c r="O63" s="104"/>
      <c r="P63" s="305"/>
      <c r="Q63" s="106"/>
      <c r="R63" s="381"/>
      <c r="S63" s="107"/>
      <c r="T63" s="108"/>
      <c r="U63" s="108"/>
      <c r="V63" s="108"/>
      <c r="W63" s="108"/>
      <c r="X63" s="231"/>
      <c r="Y63" s="296"/>
      <c r="Z63" s="296"/>
      <c r="AA63" s="296"/>
      <c r="AB63" s="108"/>
      <c r="AC63" s="108"/>
      <c r="AD63" s="108"/>
    </row>
    <row r="64" spans="1:30" s="297" customFormat="1" ht="10.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371"/>
      <c r="N64" s="350"/>
      <c r="O64" s="104"/>
      <c r="P64" s="305"/>
      <c r="Q64" s="106"/>
      <c r="R64" s="381"/>
      <c r="S64" s="107"/>
      <c r="T64" s="108"/>
      <c r="U64" s="108"/>
      <c r="V64" s="108"/>
      <c r="W64" s="108"/>
      <c r="X64" s="231"/>
      <c r="Y64" s="296"/>
      <c r="Z64" s="296"/>
      <c r="AA64" s="296"/>
      <c r="AB64" s="108"/>
      <c r="AC64" s="108"/>
      <c r="AD64" s="108"/>
    </row>
    <row r="65" spans="1:30" s="297" customFormat="1" ht="10.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371"/>
      <c r="N65" s="350"/>
      <c r="O65" s="104"/>
      <c r="P65" s="305"/>
      <c r="Q65" s="106"/>
      <c r="R65" s="381"/>
      <c r="S65" s="107"/>
      <c r="T65" s="108"/>
      <c r="U65" s="108"/>
      <c r="V65" s="108"/>
      <c r="W65" s="108"/>
      <c r="X65" s="231"/>
      <c r="Y65" s="296"/>
      <c r="Z65" s="296"/>
      <c r="AA65" s="296"/>
      <c r="AB65" s="108"/>
      <c r="AC65" s="108"/>
      <c r="AD65" s="108"/>
    </row>
    <row r="66" spans="1:30" s="297" customFormat="1" ht="10.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371"/>
      <c r="N66" s="350"/>
      <c r="O66" s="104"/>
      <c r="P66" s="305"/>
      <c r="Q66" s="106"/>
      <c r="R66" s="381"/>
      <c r="S66" s="107"/>
      <c r="T66" s="108"/>
      <c r="U66" s="108"/>
      <c r="V66" s="108"/>
      <c r="W66" s="108"/>
      <c r="X66" s="231"/>
      <c r="Y66" s="296"/>
      <c r="Z66" s="296"/>
      <c r="AA66" s="296"/>
      <c r="AB66" s="108"/>
      <c r="AC66" s="108"/>
      <c r="AD66" s="108"/>
    </row>
    <row r="67" spans="1:30" s="297" customFormat="1" ht="10.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371"/>
      <c r="N67" s="350"/>
      <c r="O67" s="104"/>
      <c r="P67" s="305"/>
      <c r="Q67" s="106"/>
      <c r="R67" s="381"/>
      <c r="S67" s="107"/>
      <c r="T67" s="108"/>
      <c r="U67" s="108"/>
      <c r="V67" s="108"/>
      <c r="W67" s="108"/>
      <c r="X67" s="231"/>
      <c r="Y67" s="296"/>
      <c r="Z67" s="296"/>
      <c r="AA67" s="296"/>
      <c r="AB67" s="108"/>
      <c r="AC67" s="108"/>
      <c r="AD67" s="108"/>
    </row>
    <row r="68" spans="1:30" s="297" customFormat="1" ht="10.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371"/>
      <c r="N68" s="350"/>
      <c r="O68" s="104"/>
      <c r="P68" s="305"/>
      <c r="Q68" s="106"/>
      <c r="R68" s="381"/>
      <c r="S68" s="107"/>
      <c r="T68" s="108"/>
      <c r="U68" s="108"/>
      <c r="V68" s="108"/>
      <c r="W68" s="108"/>
      <c r="X68" s="231"/>
      <c r="Y68" s="296"/>
      <c r="Z68" s="296"/>
      <c r="AA68" s="296"/>
      <c r="AB68" s="108"/>
      <c r="AC68" s="108"/>
      <c r="AD68" s="108"/>
    </row>
    <row r="69" spans="1:30" s="297" customFormat="1" ht="10.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371"/>
      <c r="N69" s="350"/>
      <c r="O69" s="104"/>
      <c r="P69" s="305"/>
      <c r="Q69" s="106"/>
      <c r="R69" s="381"/>
      <c r="S69" s="107"/>
      <c r="T69" s="108"/>
      <c r="U69" s="108"/>
      <c r="V69" s="108"/>
      <c r="W69" s="108"/>
      <c r="X69" s="231"/>
      <c r="Y69" s="296"/>
      <c r="Z69" s="296"/>
      <c r="AA69" s="296"/>
      <c r="AB69" s="108"/>
      <c r="AC69" s="108"/>
      <c r="AD69" s="108"/>
    </row>
    <row r="70" spans="1:30" s="297" customFormat="1" ht="10.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371"/>
      <c r="N70" s="350"/>
      <c r="O70" s="104"/>
      <c r="P70" s="305"/>
      <c r="Q70" s="106"/>
      <c r="R70" s="381"/>
      <c r="S70" s="107"/>
      <c r="T70" s="108"/>
      <c r="U70" s="108"/>
      <c r="V70" s="108"/>
      <c r="W70" s="108"/>
      <c r="X70" s="231"/>
      <c r="Y70" s="296"/>
      <c r="Z70" s="296"/>
      <c r="AA70" s="296"/>
      <c r="AB70" s="108"/>
      <c r="AC70" s="108"/>
      <c r="AD70" s="108"/>
    </row>
    <row r="71" spans="1:30" s="297" customFormat="1" ht="10.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371"/>
      <c r="N71" s="350"/>
      <c r="O71" s="104"/>
      <c r="P71" s="305"/>
      <c r="Q71" s="106"/>
      <c r="R71" s="381"/>
      <c r="S71" s="107"/>
      <c r="T71" s="108"/>
      <c r="U71" s="108"/>
      <c r="V71" s="108"/>
      <c r="W71" s="108"/>
      <c r="X71" s="231"/>
      <c r="Y71" s="296"/>
      <c r="Z71" s="296"/>
      <c r="AA71" s="296"/>
      <c r="AB71" s="108"/>
      <c r="AC71" s="108"/>
      <c r="AD71" s="108"/>
    </row>
    <row r="72" spans="1:30" s="338" customFormat="1" ht="11.25">
      <c r="A72" s="348"/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9"/>
      <c r="N72" s="368"/>
      <c r="O72" s="348"/>
      <c r="P72" s="351"/>
      <c r="Q72" s="352"/>
      <c r="R72" s="353"/>
      <c r="S72" s="354"/>
      <c r="T72" s="337"/>
      <c r="U72" s="337"/>
      <c r="V72" s="337"/>
      <c r="W72" s="337"/>
      <c r="X72" s="355"/>
      <c r="Y72" s="367"/>
      <c r="Z72" s="367"/>
      <c r="AA72" s="367"/>
      <c r="AB72" s="337"/>
      <c r="AC72" s="337"/>
      <c r="AD72" s="337"/>
    </row>
    <row r="73" spans="1:30" s="338" customFormat="1" ht="11.25">
      <c r="A73" s="348"/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9"/>
      <c r="N73" s="368"/>
      <c r="O73" s="348"/>
      <c r="P73" s="351"/>
      <c r="Q73" s="352"/>
      <c r="R73" s="353"/>
      <c r="S73" s="354"/>
      <c r="T73" s="337"/>
      <c r="U73" s="337"/>
      <c r="V73" s="337"/>
      <c r="W73" s="337"/>
      <c r="X73" s="355"/>
      <c r="Y73" s="367"/>
      <c r="Z73" s="367"/>
      <c r="AA73" s="367"/>
      <c r="AB73" s="337"/>
      <c r="AC73" s="337"/>
      <c r="AD73" s="337"/>
    </row>
    <row r="74" spans="1:30" s="338" customFormat="1" ht="11.25">
      <c r="A74" s="348"/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9"/>
      <c r="N74" s="368"/>
      <c r="O74" s="348"/>
      <c r="P74" s="351"/>
      <c r="Q74" s="352"/>
      <c r="R74" s="353"/>
      <c r="S74" s="354"/>
      <c r="T74" s="337"/>
      <c r="U74" s="337"/>
      <c r="V74" s="337"/>
      <c r="W74" s="337"/>
      <c r="X74" s="355"/>
      <c r="Y74" s="367"/>
      <c r="Z74" s="367"/>
      <c r="AA74" s="367"/>
      <c r="AB74" s="337"/>
      <c r="AC74" s="337"/>
      <c r="AD74" s="337"/>
    </row>
    <row r="75" spans="1:30" s="338" customFormat="1" ht="11.25">
      <c r="A75" s="348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9"/>
      <c r="N75" s="368"/>
      <c r="O75" s="348"/>
      <c r="P75" s="351"/>
      <c r="Q75" s="352"/>
      <c r="R75" s="353"/>
      <c r="S75" s="354"/>
      <c r="T75" s="337"/>
      <c r="U75" s="337"/>
      <c r="V75" s="337"/>
      <c r="W75" s="337"/>
      <c r="X75" s="355"/>
      <c r="Y75" s="367"/>
      <c r="Z75" s="367"/>
      <c r="AA75" s="367"/>
      <c r="AB75" s="337"/>
      <c r="AC75" s="337"/>
      <c r="AD75" s="337"/>
    </row>
    <row r="76" spans="1:30" s="338" customFormat="1" ht="11.25">
      <c r="A76" s="348"/>
      <c r="B76" s="348"/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9"/>
      <c r="N76" s="368"/>
      <c r="O76" s="348"/>
      <c r="P76" s="351"/>
      <c r="Q76" s="352"/>
      <c r="R76" s="353"/>
      <c r="S76" s="354"/>
      <c r="T76" s="337"/>
      <c r="U76" s="337"/>
      <c r="V76" s="337"/>
      <c r="W76" s="337"/>
      <c r="X76" s="355"/>
      <c r="Y76" s="367"/>
      <c r="Z76" s="367"/>
      <c r="AA76" s="367"/>
      <c r="AB76" s="337"/>
      <c r="AC76" s="337"/>
      <c r="AD76" s="337"/>
    </row>
    <row r="77" spans="1:30" s="338" customFormat="1" ht="11.25">
      <c r="A77" s="348"/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9"/>
      <c r="N77" s="368"/>
      <c r="O77" s="348"/>
      <c r="P77" s="351"/>
      <c r="Q77" s="352"/>
      <c r="R77" s="353"/>
      <c r="S77" s="354"/>
      <c r="T77" s="337"/>
      <c r="U77" s="337"/>
      <c r="V77" s="337"/>
      <c r="W77" s="337"/>
      <c r="X77" s="355"/>
      <c r="Y77" s="367"/>
      <c r="Z77" s="367"/>
      <c r="AA77" s="367"/>
      <c r="AB77" s="337"/>
      <c r="AC77" s="337"/>
      <c r="AD77" s="337"/>
    </row>
    <row r="78" spans="1:30" s="338" customFormat="1" ht="11.25">
      <c r="A78" s="348"/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9"/>
      <c r="N78" s="368"/>
      <c r="O78" s="348"/>
      <c r="P78" s="351"/>
      <c r="Q78" s="352"/>
      <c r="R78" s="353"/>
      <c r="S78" s="354"/>
      <c r="T78" s="337"/>
      <c r="U78" s="337"/>
      <c r="V78" s="337"/>
      <c r="W78" s="337"/>
      <c r="X78" s="355"/>
      <c r="Y78" s="367"/>
      <c r="Z78" s="367"/>
      <c r="AA78" s="367"/>
      <c r="AB78" s="337"/>
      <c r="AC78" s="337"/>
      <c r="AD78" s="337"/>
    </row>
    <row r="79" spans="1:30" s="338" customFormat="1" ht="11.25">
      <c r="A79" s="348"/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9"/>
      <c r="N79" s="368"/>
      <c r="O79" s="348"/>
      <c r="P79" s="351"/>
      <c r="Q79" s="352"/>
      <c r="R79" s="353"/>
      <c r="S79" s="354"/>
      <c r="T79" s="337"/>
      <c r="U79" s="337"/>
      <c r="V79" s="337"/>
      <c r="W79" s="337"/>
      <c r="X79" s="355"/>
      <c r="Y79" s="367"/>
      <c r="Z79" s="367"/>
      <c r="AA79" s="367"/>
      <c r="AB79" s="337"/>
      <c r="AC79" s="337"/>
      <c r="AD79" s="337"/>
    </row>
    <row r="80" spans="1:30" s="338" customFormat="1" ht="11.25">
      <c r="A80" s="348"/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9"/>
      <c r="N80" s="368"/>
      <c r="O80" s="348"/>
      <c r="P80" s="351"/>
      <c r="Q80" s="352"/>
      <c r="R80" s="353"/>
      <c r="S80" s="354"/>
      <c r="T80" s="337"/>
      <c r="U80" s="337"/>
      <c r="V80" s="337"/>
      <c r="W80" s="337"/>
      <c r="X80" s="355"/>
      <c r="Y80" s="367"/>
      <c r="Z80" s="367"/>
      <c r="AA80" s="367"/>
      <c r="AB80" s="337"/>
      <c r="AC80" s="337"/>
      <c r="AD80" s="337"/>
    </row>
  </sheetData>
  <autoFilter ref="A11:X54"/>
  <mergeCells count="31">
    <mergeCell ref="P9:P10"/>
    <mergeCell ref="V9:V10"/>
    <mergeCell ref="O9:O10"/>
    <mergeCell ref="A9:A10"/>
    <mergeCell ref="L9:L10"/>
    <mergeCell ref="M9:M10"/>
    <mergeCell ref="V48:W48"/>
    <mergeCell ref="O6:W6"/>
    <mergeCell ref="M12:N12"/>
    <mergeCell ref="N1:P1"/>
    <mergeCell ref="O4:X4"/>
    <mergeCell ref="M7:O7"/>
    <mergeCell ref="P7:V7"/>
    <mergeCell ref="O5:X5"/>
    <mergeCell ref="W9:X9"/>
    <mergeCell ref="U47:W47"/>
    <mergeCell ref="N40:V40"/>
    <mergeCell ref="N44:P44"/>
    <mergeCell ref="A46:M46"/>
    <mergeCell ref="N46:P46"/>
    <mergeCell ref="V44:W44"/>
    <mergeCell ref="U45:W45"/>
    <mergeCell ref="V46:W46"/>
    <mergeCell ref="A43:L43"/>
    <mergeCell ref="N43:P43"/>
    <mergeCell ref="U41:W41"/>
    <mergeCell ref="A47:M47"/>
    <mergeCell ref="N47:P47"/>
    <mergeCell ref="V42:W42"/>
    <mergeCell ref="V43:W43"/>
    <mergeCell ref="O42:P42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  <rowBreaks count="1" manualBreakCount="1">
    <brk id="48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workbookViewId="0" topLeftCell="A1">
      <selection activeCell="N32" sqref="N32"/>
    </sheetView>
  </sheetViews>
  <sheetFormatPr defaultColWidth="9.00390625" defaultRowHeight="12.75"/>
  <cols>
    <col min="1" max="1" width="2.375" style="0" customWidth="1"/>
    <col min="3" max="3" width="9.25390625" style="0" customWidth="1"/>
    <col min="4" max="4" width="20.00390625" style="0" customWidth="1"/>
    <col min="5" max="5" width="21.125" style="0" hidden="1" customWidth="1"/>
    <col min="6" max="6" width="2.375" style="0" customWidth="1"/>
    <col min="7" max="7" width="12.75390625" style="0" customWidth="1"/>
    <col min="8" max="8" width="6.25390625" style="0" customWidth="1"/>
    <col min="9" max="9" width="10.25390625" style="2" customWidth="1"/>
    <col min="10" max="10" width="11.25390625" style="0" customWidth="1"/>
    <col min="11" max="11" width="10.375" style="0" hidden="1" customWidth="1"/>
    <col min="12" max="12" width="15.00390625" style="0" customWidth="1"/>
  </cols>
  <sheetData>
    <row r="1" spans="1:11" s="13" customFormat="1" ht="13.5" customHeight="1" thickTop="1">
      <c r="A1" s="159" t="s">
        <v>3</v>
      </c>
      <c r="B1" s="160"/>
      <c r="C1" s="160"/>
      <c r="D1" s="160"/>
      <c r="E1" s="160"/>
      <c r="F1" s="161"/>
      <c r="G1" s="162" t="s">
        <v>70</v>
      </c>
      <c r="H1" s="178"/>
      <c r="I1" s="179"/>
      <c r="J1" s="180"/>
      <c r="K1" s="37"/>
    </row>
    <row r="2" spans="1:11" s="13" customFormat="1" ht="13.5" customHeight="1">
      <c r="A2" s="9" t="s">
        <v>62</v>
      </c>
      <c r="B2" s="6"/>
      <c r="C2" s="6"/>
      <c r="D2" s="6"/>
      <c r="E2" s="6"/>
      <c r="F2" s="6"/>
      <c r="G2" s="65" t="s">
        <v>71</v>
      </c>
      <c r="H2" s="181">
        <v>2017</v>
      </c>
      <c r="I2" s="182"/>
      <c r="J2" s="66"/>
      <c r="K2" s="37"/>
    </row>
    <row r="3" spans="1:11" s="13" customFormat="1" ht="13.5" customHeight="1">
      <c r="A3" s="9" t="s">
        <v>63</v>
      </c>
      <c r="B3" s="6"/>
      <c r="C3" s="6"/>
      <c r="D3" s="6"/>
      <c r="E3" s="6"/>
      <c r="F3" s="6"/>
      <c r="G3" s="67"/>
      <c r="H3" s="6"/>
      <c r="I3" s="177"/>
      <c r="J3" s="10"/>
      <c r="K3" s="37"/>
    </row>
    <row r="4" spans="1:11" s="39" customFormat="1" ht="13.5" customHeight="1">
      <c r="A4" s="9" t="s">
        <v>64</v>
      </c>
      <c r="B4" s="6"/>
      <c r="C4" s="6"/>
      <c r="D4" s="6"/>
      <c r="E4" s="6"/>
      <c r="F4" s="6"/>
      <c r="G4" s="6"/>
      <c r="H4" s="6"/>
      <c r="I4" s="177"/>
      <c r="J4" s="10"/>
      <c r="K4" s="38"/>
    </row>
    <row r="5" spans="1:11" s="39" customFormat="1" ht="13.5" customHeight="1">
      <c r="A5" s="491" t="s">
        <v>32</v>
      </c>
      <c r="B5" s="492"/>
      <c r="C5" s="492"/>
      <c r="D5" s="493" t="str">
        <f>ΕΞΩΦΥΛΛΟ!C15</f>
        <v>ΓΡΕΒΕΝΩΝ</v>
      </c>
      <c r="E5" s="494"/>
      <c r="F5" s="6"/>
      <c r="G5" s="6"/>
      <c r="H5" s="6"/>
      <c r="I5" s="177"/>
      <c r="J5" s="68"/>
      <c r="K5" s="38"/>
    </row>
    <row r="6" spans="1:11" s="13" customFormat="1" ht="18" customHeight="1" thickBot="1">
      <c r="A6" s="500" t="s">
        <v>8</v>
      </c>
      <c r="B6" s="501"/>
      <c r="C6" s="501"/>
      <c r="D6" s="501"/>
      <c r="E6" s="501"/>
      <c r="F6" s="501"/>
      <c r="G6" s="501"/>
      <c r="H6" s="501"/>
      <c r="I6" s="501"/>
      <c r="J6" s="502"/>
      <c r="K6" s="37"/>
    </row>
    <row r="7" spans="1:11" s="13" customFormat="1" ht="18" customHeight="1">
      <c r="A7" s="497" t="str">
        <f>ΕΞΩΦΥΛΛΟ!C17</f>
        <v>ΣΥΝΤΗΡΗΣΗ ΛΙΘΟΣΤΡΩΤΟΥ </v>
      </c>
      <c r="B7" s="498"/>
      <c r="C7" s="498"/>
      <c r="D7" s="498"/>
      <c r="E7" s="498"/>
      <c r="F7" s="498"/>
      <c r="G7" s="498"/>
      <c r="H7" s="498"/>
      <c r="I7" s="498"/>
      <c r="J7" s="499"/>
      <c r="K7" s="37"/>
    </row>
    <row r="8" spans="1:11" s="13" customFormat="1" ht="18" customHeight="1" thickBot="1">
      <c r="A8" s="503" t="str">
        <f>ΕΞΩΦΥΛΛΟ!C19</f>
        <v>Τ.Κ.  ΣΑΜΑΡΙΝΑΣ</v>
      </c>
      <c r="B8" s="504"/>
      <c r="C8" s="504"/>
      <c r="D8" s="504"/>
      <c r="E8" s="504"/>
      <c r="F8" s="504"/>
      <c r="G8" s="504"/>
      <c r="H8" s="504"/>
      <c r="I8" s="504"/>
      <c r="J8" s="505"/>
      <c r="K8" s="37"/>
    </row>
    <row r="9" spans="1:11" s="141" customFormat="1" ht="15" customHeight="1">
      <c r="A9" s="142">
        <v>1</v>
      </c>
      <c r="B9" s="191" t="s">
        <v>7</v>
      </c>
      <c r="C9" s="192"/>
      <c r="D9" s="193" t="str">
        <f>ΕΞΩΦΥΛΛΟ!C13</f>
        <v>44/2017</v>
      </c>
      <c r="E9" s="194"/>
      <c r="F9" s="195">
        <v>13</v>
      </c>
      <c r="G9" s="191" t="s">
        <v>76</v>
      </c>
      <c r="H9" s="192"/>
      <c r="I9" s="479"/>
      <c r="J9" s="480"/>
      <c r="K9" s="140"/>
    </row>
    <row r="10" spans="1:11" s="141" customFormat="1" ht="15" customHeight="1">
      <c r="A10" s="143">
        <v>2</v>
      </c>
      <c r="B10" s="145" t="s">
        <v>10</v>
      </c>
      <c r="C10" s="146"/>
      <c r="D10" s="495">
        <f>'ΠΡΟΥΠΟΛΟΓΙΣΜΟΣ '!X48</f>
        <v>74399.99473</v>
      </c>
      <c r="E10" s="495"/>
      <c r="F10" s="148">
        <v>14</v>
      </c>
      <c r="G10" s="149" t="s">
        <v>77</v>
      </c>
      <c r="H10" s="146"/>
      <c r="I10" s="481"/>
      <c r="J10" s="482"/>
      <c r="K10" s="140"/>
    </row>
    <row r="11" spans="1:11" s="141" customFormat="1" ht="15" customHeight="1">
      <c r="A11" s="143">
        <v>3</v>
      </c>
      <c r="B11" s="145" t="s">
        <v>9</v>
      </c>
      <c r="C11" s="146"/>
      <c r="D11" s="496" t="s">
        <v>115</v>
      </c>
      <c r="E11" s="496"/>
      <c r="F11" s="148"/>
      <c r="G11" s="149" t="s">
        <v>76</v>
      </c>
      <c r="H11" s="146"/>
      <c r="I11" s="481"/>
      <c r="J11" s="482"/>
      <c r="K11" s="140"/>
    </row>
    <row r="12" spans="1:11" s="141" customFormat="1" ht="15" customHeight="1">
      <c r="A12" s="143"/>
      <c r="B12" s="145" t="s">
        <v>72</v>
      </c>
      <c r="C12" s="146"/>
      <c r="D12" s="185"/>
      <c r="E12" s="196"/>
      <c r="F12" s="148" t="s">
        <v>61</v>
      </c>
      <c r="G12" s="149" t="s">
        <v>77</v>
      </c>
      <c r="H12" s="146"/>
      <c r="I12" s="481"/>
      <c r="J12" s="482"/>
      <c r="K12" s="140"/>
    </row>
    <row r="13" spans="1:11" s="141" customFormat="1" ht="15" customHeight="1">
      <c r="A13" s="143"/>
      <c r="B13" s="145" t="s">
        <v>73</v>
      </c>
      <c r="C13" s="146"/>
      <c r="D13" s="185"/>
      <c r="E13" s="196"/>
      <c r="F13" s="148"/>
      <c r="G13" s="149" t="s">
        <v>76</v>
      </c>
      <c r="H13" s="146"/>
      <c r="I13" s="184"/>
      <c r="J13" s="150"/>
      <c r="K13" s="140"/>
    </row>
    <row r="14" spans="1:11" s="141" customFormat="1" ht="15" customHeight="1">
      <c r="A14" s="143">
        <v>4</v>
      </c>
      <c r="B14" s="145" t="s">
        <v>11</v>
      </c>
      <c r="C14" s="146"/>
      <c r="D14" s="197"/>
      <c r="E14" s="185"/>
      <c r="F14" s="148" t="s">
        <v>79</v>
      </c>
      <c r="G14" s="149" t="s">
        <v>77</v>
      </c>
      <c r="H14" s="146"/>
      <c r="I14" s="185"/>
      <c r="J14" s="150"/>
      <c r="K14" s="140"/>
    </row>
    <row r="15" spans="1:11" s="141" customFormat="1" ht="15" customHeight="1">
      <c r="A15" s="143">
        <v>5</v>
      </c>
      <c r="B15" s="145" t="s">
        <v>12</v>
      </c>
      <c r="C15" s="146"/>
      <c r="D15" s="198"/>
      <c r="E15" s="185"/>
      <c r="F15" s="148"/>
      <c r="G15" s="149" t="s">
        <v>76</v>
      </c>
      <c r="H15" s="146"/>
      <c r="I15" s="147"/>
      <c r="J15" s="150"/>
      <c r="K15" s="140"/>
    </row>
    <row r="16" spans="1:11" s="141" customFormat="1" ht="15" customHeight="1">
      <c r="A16" s="143">
        <v>6</v>
      </c>
      <c r="B16" s="145" t="s">
        <v>13</v>
      </c>
      <c r="C16" s="146"/>
      <c r="D16" s="184"/>
      <c r="E16" s="185"/>
      <c r="F16" s="148" t="s">
        <v>78</v>
      </c>
      <c r="G16" s="149" t="s">
        <v>77</v>
      </c>
      <c r="H16" s="146"/>
      <c r="I16" s="147"/>
      <c r="J16" s="150"/>
      <c r="K16" s="140"/>
    </row>
    <row r="17" spans="1:11" s="141" customFormat="1" ht="15" customHeight="1">
      <c r="A17" s="143">
        <v>7</v>
      </c>
      <c r="B17" s="145" t="s">
        <v>74</v>
      </c>
      <c r="C17" s="146"/>
      <c r="D17" s="184"/>
      <c r="E17" s="185"/>
      <c r="F17" s="148"/>
      <c r="G17" s="149" t="s">
        <v>76</v>
      </c>
      <c r="H17" s="146"/>
      <c r="I17" s="147"/>
      <c r="J17" s="150"/>
      <c r="K17" s="140"/>
    </row>
    <row r="18" spans="1:11" s="141" customFormat="1" ht="15" customHeight="1">
      <c r="A18" s="143">
        <v>8</v>
      </c>
      <c r="B18" s="145" t="s">
        <v>14</v>
      </c>
      <c r="C18" s="146"/>
      <c r="D18" s="185"/>
      <c r="E18" s="185"/>
      <c r="F18" s="148" t="s">
        <v>80</v>
      </c>
      <c r="G18" s="149" t="s">
        <v>77</v>
      </c>
      <c r="H18" s="146"/>
      <c r="I18" s="199"/>
      <c r="J18" s="150"/>
      <c r="K18" s="140"/>
    </row>
    <row r="19" spans="1:11" s="141" customFormat="1" ht="15" customHeight="1">
      <c r="A19" s="143">
        <v>9</v>
      </c>
      <c r="B19" s="200" t="s">
        <v>23</v>
      </c>
      <c r="C19" s="146"/>
      <c r="D19" s="189"/>
      <c r="E19" s="185"/>
      <c r="F19" s="148"/>
      <c r="G19" s="201" t="s">
        <v>83</v>
      </c>
      <c r="H19" s="154"/>
      <c r="I19" s="483"/>
      <c r="J19" s="484"/>
      <c r="K19" s="140"/>
    </row>
    <row r="20" spans="1:11" s="141" customFormat="1" ht="15" customHeight="1">
      <c r="A20" s="143">
        <v>10</v>
      </c>
      <c r="B20" s="145" t="s">
        <v>21</v>
      </c>
      <c r="C20" s="146"/>
      <c r="D20" s="189" t="s">
        <v>117</v>
      </c>
      <c r="E20" s="185"/>
      <c r="F20" s="148"/>
      <c r="G20" s="201" t="s">
        <v>108</v>
      </c>
      <c r="H20" s="153"/>
      <c r="I20" s="483"/>
      <c r="J20" s="485"/>
      <c r="K20" s="140"/>
    </row>
    <row r="21" spans="1:11" s="141" customFormat="1" ht="15" customHeight="1">
      <c r="A21" s="143">
        <v>11</v>
      </c>
      <c r="B21" s="145" t="s">
        <v>103</v>
      </c>
      <c r="C21" s="146"/>
      <c r="D21" s="189"/>
      <c r="E21" s="185"/>
      <c r="F21" s="148"/>
      <c r="G21" s="149" t="s">
        <v>81</v>
      </c>
      <c r="H21" s="146"/>
      <c r="I21" s="477"/>
      <c r="J21" s="478"/>
      <c r="K21" s="140"/>
    </row>
    <row r="22" spans="1:11" s="141" customFormat="1" ht="15" customHeight="1">
      <c r="A22" s="143">
        <v>12</v>
      </c>
      <c r="B22" s="145" t="s">
        <v>22</v>
      </c>
      <c r="C22" s="146"/>
      <c r="D22" s="183"/>
      <c r="E22" s="185"/>
      <c r="F22" s="148">
        <v>17</v>
      </c>
      <c r="G22" s="149" t="s">
        <v>82</v>
      </c>
      <c r="H22" s="146"/>
      <c r="I22" s="483"/>
      <c r="J22" s="484"/>
      <c r="K22" s="140"/>
    </row>
    <row r="23" spans="1:11" s="141" customFormat="1" ht="15" customHeight="1">
      <c r="A23" s="186"/>
      <c r="B23" s="187" t="s">
        <v>95</v>
      </c>
      <c r="C23" s="188"/>
      <c r="D23" s="190"/>
      <c r="E23" s="185"/>
      <c r="F23" s="148">
        <v>18</v>
      </c>
      <c r="G23" s="153" t="s">
        <v>84</v>
      </c>
      <c r="H23" s="154"/>
      <c r="I23" s="483"/>
      <c r="J23" s="484"/>
      <c r="K23" s="140"/>
    </row>
    <row r="24" spans="1:11" s="141" customFormat="1" ht="15" customHeight="1">
      <c r="A24" s="143">
        <v>13</v>
      </c>
      <c r="B24" s="145" t="s">
        <v>75</v>
      </c>
      <c r="C24" s="146"/>
      <c r="D24" s="183"/>
      <c r="E24" s="185"/>
      <c r="F24" s="148">
        <v>19</v>
      </c>
      <c r="G24" s="141" t="s">
        <v>112</v>
      </c>
      <c r="I24" s="486"/>
      <c r="J24" s="487"/>
      <c r="K24" s="140"/>
    </row>
    <row r="25" spans="1:11" s="152" customFormat="1" ht="15" customHeight="1">
      <c r="A25" s="143">
        <v>14</v>
      </c>
      <c r="B25" s="145"/>
      <c r="C25" s="146"/>
      <c r="D25" s="183"/>
      <c r="E25" s="147"/>
      <c r="F25" s="148">
        <v>20</v>
      </c>
      <c r="G25" s="149" t="s">
        <v>85</v>
      </c>
      <c r="H25" s="146"/>
      <c r="I25" s="477"/>
      <c r="J25" s="478"/>
      <c r="K25" s="151"/>
    </row>
    <row r="26" spans="1:11" s="152" customFormat="1" ht="15" customHeight="1">
      <c r="A26" s="144">
        <v>15</v>
      </c>
      <c r="B26" s="145" t="s">
        <v>15</v>
      </c>
      <c r="C26" s="146"/>
      <c r="D26" s="183"/>
      <c r="E26" s="147"/>
      <c r="F26" s="148">
        <v>21</v>
      </c>
      <c r="G26" s="218" t="s">
        <v>109</v>
      </c>
      <c r="H26" s="219"/>
      <c r="I26" s="147"/>
      <c r="J26" s="150"/>
      <c r="K26" s="151"/>
    </row>
    <row r="27" spans="1:11" s="152" customFormat="1" ht="15" customHeight="1">
      <c r="A27" s="144"/>
      <c r="B27" s="145" t="s">
        <v>18</v>
      </c>
      <c r="C27" s="146"/>
      <c r="D27" s="184"/>
      <c r="E27" s="147"/>
      <c r="F27" s="148">
        <v>22</v>
      </c>
      <c r="G27" s="187" t="s">
        <v>110</v>
      </c>
      <c r="H27" s="188"/>
      <c r="I27" s="147"/>
      <c r="J27" s="150"/>
      <c r="K27" s="151"/>
    </row>
    <row r="28" spans="1:11" s="152" customFormat="1" ht="15" customHeight="1">
      <c r="A28" s="144">
        <v>16</v>
      </c>
      <c r="B28" s="145" t="s">
        <v>16</v>
      </c>
      <c r="C28" s="146"/>
      <c r="D28" s="183"/>
      <c r="E28" s="147"/>
      <c r="F28" s="148">
        <v>23</v>
      </c>
      <c r="G28" s="187" t="s">
        <v>111</v>
      </c>
      <c r="H28" s="188"/>
      <c r="I28" s="147"/>
      <c r="J28" s="150"/>
      <c r="K28" s="151"/>
    </row>
    <row r="29" spans="1:11" s="152" customFormat="1" ht="15" customHeight="1">
      <c r="A29" s="144"/>
      <c r="B29" s="145" t="s">
        <v>19</v>
      </c>
      <c r="C29" s="146"/>
      <c r="D29" s="185"/>
      <c r="E29" s="147"/>
      <c r="F29" s="148"/>
      <c r="G29" s="149"/>
      <c r="H29" s="146"/>
      <c r="I29" s="147"/>
      <c r="J29" s="150"/>
      <c r="K29" s="151"/>
    </row>
    <row r="30" spans="1:11" s="141" customFormat="1" ht="15" customHeight="1">
      <c r="A30" s="144">
        <v>17</v>
      </c>
      <c r="B30" s="145" t="s">
        <v>17</v>
      </c>
      <c r="C30" s="146"/>
      <c r="D30" s="183"/>
      <c r="E30" s="147"/>
      <c r="F30" s="148"/>
      <c r="G30" s="149"/>
      <c r="H30" s="146"/>
      <c r="I30" s="147"/>
      <c r="J30" s="150"/>
      <c r="K30" s="140"/>
    </row>
    <row r="31" spans="1:11" s="141" customFormat="1" ht="12" customHeight="1">
      <c r="A31" s="143"/>
      <c r="B31" s="145" t="s">
        <v>20</v>
      </c>
      <c r="C31" s="146"/>
      <c r="D31" s="185"/>
      <c r="E31" s="147"/>
      <c r="F31" s="148"/>
      <c r="G31" s="149"/>
      <c r="H31" s="146"/>
      <c r="I31" s="147"/>
      <c r="J31" s="150"/>
      <c r="K31" s="140"/>
    </row>
    <row r="32" spans="1:11" ht="12.75">
      <c r="A32" s="143">
        <v>18</v>
      </c>
      <c r="B32" s="145" t="s">
        <v>96</v>
      </c>
      <c r="C32" s="146"/>
      <c r="D32" s="185"/>
      <c r="E32" s="112"/>
      <c r="F32" s="202"/>
      <c r="G32" s="202"/>
      <c r="H32" s="220"/>
      <c r="I32" s="221"/>
      <c r="J32" s="222"/>
      <c r="K32" s="10"/>
    </row>
    <row r="33" spans="1:11" ht="12.75">
      <c r="A33" s="9"/>
      <c r="B33" s="112"/>
      <c r="C33" s="112"/>
      <c r="D33" s="203"/>
      <c r="E33" s="112"/>
      <c r="F33" s="112"/>
      <c r="G33" s="112"/>
      <c r="H33" s="112"/>
      <c r="I33" s="204"/>
      <c r="J33" s="68"/>
      <c r="K33" s="10"/>
    </row>
    <row r="34" spans="1:11" ht="15" customHeight="1">
      <c r="A34" s="9"/>
      <c r="B34" s="508" t="s">
        <v>86</v>
      </c>
      <c r="C34" s="509"/>
      <c r="D34" s="510"/>
      <c r="E34" s="149"/>
      <c r="F34" s="149"/>
      <c r="G34" s="509" t="s">
        <v>90</v>
      </c>
      <c r="H34" s="509"/>
      <c r="I34" s="509"/>
      <c r="J34" s="511"/>
      <c r="K34" s="10"/>
    </row>
    <row r="35" spans="1:11" s="157" customFormat="1" ht="15" customHeight="1">
      <c r="A35" s="155"/>
      <c r="B35" s="148" t="s">
        <v>87</v>
      </c>
      <c r="C35" s="148" t="s">
        <v>88</v>
      </c>
      <c r="D35" s="148" t="s">
        <v>89</v>
      </c>
      <c r="E35" s="205"/>
      <c r="F35" s="206" t="s">
        <v>45</v>
      </c>
      <c r="G35" s="207" t="s">
        <v>91</v>
      </c>
      <c r="H35" s="512" t="s">
        <v>97</v>
      </c>
      <c r="I35" s="489"/>
      <c r="J35" s="208" t="s">
        <v>92</v>
      </c>
      <c r="K35" s="156"/>
    </row>
    <row r="36" spans="1:11" s="157" customFormat="1" ht="15" customHeight="1">
      <c r="A36" s="240"/>
      <c r="B36" s="210" t="s">
        <v>120</v>
      </c>
      <c r="C36" s="241">
        <f>ΕΞΩΦΥΛΛΟ!C28</f>
        <v>30000</v>
      </c>
      <c r="D36" s="258" t="str">
        <f>ΕΞΩΦΥΛΛΟ!E28</f>
        <v>Κ.Α. ………………</v>
      </c>
      <c r="E36" s="205"/>
      <c r="F36" s="206">
        <v>1</v>
      </c>
      <c r="G36" s="207" t="s">
        <v>98</v>
      </c>
      <c r="H36" s="488"/>
      <c r="I36" s="489"/>
      <c r="J36" s="211"/>
      <c r="K36" s="156"/>
    </row>
    <row r="37" spans="1:11" s="157" customFormat="1" ht="15" customHeight="1">
      <c r="A37" s="155"/>
      <c r="B37" s="148"/>
      <c r="C37" s="209"/>
      <c r="D37" s="210"/>
      <c r="E37" s="205"/>
      <c r="F37" s="206">
        <v>2</v>
      </c>
      <c r="G37" s="207" t="s">
        <v>99</v>
      </c>
      <c r="H37" s="488"/>
      <c r="I37" s="489"/>
      <c r="J37" s="211"/>
      <c r="K37" s="156"/>
    </row>
    <row r="38" spans="1:11" s="157" customFormat="1" ht="15" customHeight="1">
      <c r="A38" s="155"/>
      <c r="B38" s="148"/>
      <c r="C38" s="209"/>
      <c r="D38" s="210"/>
      <c r="E38" s="205"/>
      <c r="F38" s="206">
        <v>3</v>
      </c>
      <c r="G38" s="207" t="s">
        <v>100</v>
      </c>
      <c r="H38" s="488"/>
      <c r="I38" s="489"/>
      <c r="J38" s="211"/>
      <c r="K38" s="156"/>
    </row>
    <row r="39" spans="1:11" s="157" customFormat="1" ht="15" customHeight="1">
      <c r="A39" s="155"/>
      <c r="B39" s="148"/>
      <c r="C39" s="209"/>
      <c r="D39" s="210"/>
      <c r="E39" s="205"/>
      <c r="F39" s="206">
        <v>4</v>
      </c>
      <c r="G39" s="207" t="s">
        <v>101</v>
      </c>
      <c r="H39" s="488"/>
      <c r="I39" s="489"/>
      <c r="J39" s="211"/>
      <c r="K39" s="156"/>
    </row>
    <row r="40" spans="1:11" s="157" customFormat="1" ht="15" customHeight="1">
      <c r="A40" s="155"/>
      <c r="B40" s="148"/>
      <c r="C40" s="209"/>
      <c r="D40" s="210"/>
      <c r="E40" s="205"/>
      <c r="F40" s="206">
        <v>5</v>
      </c>
      <c r="G40" s="207" t="s">
        <v>102</v>
      </c>
      <c r="H40" s="488"/>
      <c r="I40" s="489"/>
      <c r="J40" s="211"/>
      <c r="K40" s="156"/>
    </row>
    <row r="41" spans="1:11" s="157" customFormat="1" ht="15" customHeight="1">
      <c r="A41" s="155"/>
      <c r="B41" s="148"/>
      <c r="C41" s="209"/>
      <c r="D41" s="210"/>
      <c r="E41" s="205"/>
      <c r="F41" s="206">
        <v>6</v>
      </c>
      <c r="G41" s="207" t="s">
        <v>104</v>
      </c>
      <c r="H41" s="488"/>
      <c r="I41" s="490"/>
      <c r="J41" s="211"/>
      <c r="K41" s="156"/>
    </row>
    <row r="42" spans="1:11" s="157" customFormat="1" ht="15" customHeight="1">
      <c r="A42" s="155"/>
      <c r="B42" s="148"/>
      <c r="C42" s="209"/>
      <c r="D42" s="210"/>
      <c r="E42" s="205"/>
      <c r="F42" s="206">
        <v>7</v>
      </c>
      <c r="G42" s="207" t="s">
        <v>105</v>
      </c>
      <c r="H42" s="488"/>
      <c r="I42" s="489"/>
      <c r="J42" s="211"/>
      <c r="K42" s="156"/>
    </row>
    <row r="43" spans="1:11" s="157" customFormat="1" ht="15" customHeight="1">
      <c r="A43" s="155"/>
      <c r="B43" s="148"/>
      <c r="C43" s="209"/>
      <c r="D43" s="210"/>
      <c r="E43" s="205"/>
      <c r="F43" s="206">
        <v>8</v>
      </c>
      <c r="G43" s="207" t="s">
        <v>106</v>
      </c>
      <c r="H43" s="488"/>
      <c r="I43" s="489"/>
      <c r="J43" s="211"/>
      <c r="K43" s="156"/>
    </row>
    <row r="44" spans="1:11" ht="15" customHeight="1">
      <c r="A44" s="9"/>
      <c r="B44" s="212"/>
      <c r="C44" s="213"/>
      <c r="D44" s="214"/>
      <c r="E44" s="112"/>
      <c r="F44" s="206">
        <v>9</v>
      </c>
      <c r="G44" s="207" t="s">
        <v>107</v>
      </c>
      <c r="H44" s="512"/>
      <c r="I44" s="489"/>
      <c r="J44" s="211"/>
      <c r="K44" s="10"/>
    </row>
    <row r="45" spans="1:11" s="141" customFormat="1" ht="15" customHeight="1">
      <c r="A45" s="158"/>
      <c r="B45" s="215"/>
      <c r="C45" s="215"/>
      <c r="D45" s="216"/>
      <c r="E45" s="215"/>
      <c r="F45" s="215"/>
      <c r="G45" s="215"/>
      <c r="H45" s="513" t="s">
        <v>93</v>
      </c>
      <c r="I45" s="514"/>
      <c r="J45" s="217">
        <f>SUM(J36:J44)</f>
        <v>0</v>
      </c>
      <c r="K45" s="140"/>
    </row>
    <row r="46" spans="1:11" ht="15" customHeight="1">
      <c r="A46" s="9"/>
      <c r="B46" s="112"/>
      <c r="C46" s="112"/>
      <c r="D46" s="203"/>
      <c r="E46" s="112"/>
      <c r="F46" s="112"/>
      <c r="G46" s="112"/>
      <c r="H46" s="506" t="s">
        <v>94</v>
      </c>
      <c r="I46" s="507"/>
      <c r="J46" s="217">
        <f>D26-J45</f>
        <v>0</v>
      </c>
      <c r="K46" s="10"/>
    </row>
    <row r="47" spans="1:11" ht="13.5" thickBot="1">
      <c r="A47" s="242"/>
      <c r="B47" s="243"/>
      <c r="C47" s="243"/>
      <c r="D47" s="243"/>
      <c r="E47" s="243"/>
      <c r="F47" s="243"/>
      <c r="G47" s="243"/>
      <c r="H47" s="243"/>
      <c r="I47" s="244"/>
      <c r="J47" s="245"/>
      <c r="K47" s="10"/>
    </row>
    <row r="48" ht="13.5" thickTop="1"/>
  </sheetData>
  <mergeCells count="32">
    <mergeCell ref="H46:I46"/>
    <mergeCell ref="B34:D34"/>
    <mergeCell ref="G34:J34"/>
    <mergeCell ref="H35:I35"/>
    <mergeCell ref="H45:I45"/>
    <mergeCell ref="H38:I38"/>
    <mergeCell ref="H40:I40"/>
    <mergeCell ref="H39:I39"/>
    <mergeCell ref="H43:I43"/>
    <mergeCell ref="H44:I44"/>
    <mergeCell ref="A5:C5"/>
    <mergeCell ref="D5:E5"/>
    <mergeCell ref="D10:E10"/>
    <mergeCell ref="D11:E11"/>
    <mergeCell ref="A7:J7"/>
    <mergeCell ref="A6:J6"/>
    <mergeCell ref="I10:J10"/>
    <mergeCell ref="A8:J8"/>
    <mergeCell ref="H36:I36"/>
    <mergeCell ref="H41:I41"/>
    <mergeCell ref="H42:I42"/>
    <mergeCell ref="H37:I37"/>
    <mergeCell ref="I25:J25"/>
    <mergeCell ref="I9:J9"/>
    <mergeCell ref="I11:J11"/>
    <mergeCell ref="I12:J12"/>
    <mergeCell ref="I22:J22"/>
    <mergeCell ref="I19:J19"/>
    <mergeCell ref="I20:J20"/>
    <mergeCell ref="I21:J21"/>
    <mergeCell ref="I24:J24"/>
    <mergeCell ref="I23:J23"/>
  </mergeCells>
  <printOptions/>
  <pageMargins left="0.75" right="0.75" top="1" bottom="1" header="0.52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CityTEC</cp:lastModifiedBy>
  <cp:lastPrinted>2017-09-04T10:02:06Z</cp:lastPrinted>
  <dcterms:created xsi:type="dcterms:W3CDTF">1996-12-31T22:22:20Z</dcterms:created>
  <dcterms:modified xsi:type="dcterms:W3CDTF">2017-11-10T08:46:21Z</dcterms:modified>
  <cp:category/>
  <cp:version/>
  <cp:contentType/>
  <cp:contentStatus/>
</cp:coreProperties>
</file>