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<sst xmlns="http://schemas.openxmlformats.org/spreadsheetml/2006/main" count="94" uniqueCount="79">
  <si>
    <t>EΛΛHNIKH ΔHMOKPATIA</t>
  </si>
  <si>
    <t xml:space="preserve">TOΠOΣ EPΓOY:  Δ.Κ. ΓΡΕΒΕΝΩΝ </t>
  </si>
  <si>
    <t>ΠEPIΦEPEIA  ΔΥΤΙΚΗΣ  ΜΑΚΕΔΟΝΙΑΣ</t>
  </si>
  <si>
    <t xml:space="preserve">                               ΔΗΜΟΣ ΓΡΕΒΕΝΩΝ</t>
  </si>
  <si>
    <t>ΔΗΜΟΣ ΓΡΕΒΕΝΩΝ</t>
  </si>
  <si>
    <t xml:space="preserve">EΡΓO  :  ΣΥΝΤΗΡΗΣΗ ΕΠΙΧΡΙΣΜΑΤΩΝ   </t>
  </si>
  <si>
    <t>ΔΙΕΥΘΥΝΣΗ ΤΕΧΝΙΚΗΣ ΥΠΗΡΕΣΙΑΣ ΔΗΜΟΥ ΓΡΕΒΕΝΩΝ</t>
  </si>
  <si>
    <t xml:space="preserve"> ΕΛΑΙΟΧΡΩΜΑΤΙΣΜΟΙ ΣΧΟΛΙΚΩΝ ΥΠΟΔΟΜΩΝ </t>
  </si>
  <si>
    <t>ΑΡ.ΜΕΛΕΤΗΣ     18/2018</t>
  </si>
  <si>
    <t>ΠΡΟΫΠΟΛΟΓΙΣΜΟΣ:  59.500,00 €</t>
  </si>
  <si>
    <t>ΠΡΟΫΠΟΛΟΓΙΣΜΟΣ</t>
  </si>
  <si>
    <t>ΟΙΚΟΔΟΜΙΚΑ</t>
  </si>
  <si>
    <t>Α/Α</t>
  </si>
  <si>
    <t>Είδος Εργασίας</t>
  </si>
  <si>
    <t>Α.Τ.</t>
  </si>
  <si>
    <t>Κωδ. Ανάθ.</t>
  </si>
  <si>
    <t>Κωδ. Άρθρου</t>
  </si>
  <si>
    <t>Μονάδα Μετρησης</t>
  </si>
  <si>
    <t>Ποσότητα</t>
  </si>
  <si>
    <t>Τιμή Μονάδας</t>
  </si>
  <si>
    <t>Δαπάνη</t>
  </si>
  <si>
    <t>Καθαίρεση επιχρισμάτων</t>
  </si>
  <si>
    <t>22.23</t>
  </si>
  <si>
    <t>ΟΙΚ-2252</t>
  </si>
  <si>
    <t>m2</t>
  </si>
  <si>
    <t>Καθαίρεση επένδυσης τοίχων από μοριοσανίδες ή ινοσανίδες ή γυψοσανίδες</t>
  </si>
  <si>
    <t>22.61</t>
  </si>
  <si>
    <t>ΟΙΚ-2239</t>
  </si>
  <si>
    <t>Ικριώματα σιδηρά σωληνωτά</t>
  </si>
  <si>
    <t>23.03</t>
  </si>
  <si>
    <t>ΟΙΚ-2303</t>
  </si>
  <si>
    <t>Επενδύσεις πρόσοψης ικριωμάτων</t>
  </si>
  <si>
    <t>23.14</t>
  </si>
  <si>
    <t>ΟΙΚ-2314.1</t>
  </si>
  <si>
    <t>Επιχρίσματα τριπτά ή πατητά με τσιμεντοκονίαμα</t>
  </si>
  <si>
    <t>71.22</t>
  </si>
  <si>
    <t>ΟΙΚ 7122</t>
  </si>
  <si>
    <t>Προετοιμασία επιχρισμένων επιφανειών τοίχων για χρωματισμούς</t>
  </si>
  <si>
    <t>77.15</t>
  </si>
  <si>
    <t>ΟΙΚ 7735</t>
  </si>
  <si>
    <t>Υδροχρωματισμοί επιφανειών σκυροδέματος ή τσιμεντοκονιάματος με ακρυλικό υδατοδιαλυτό τσιμεντόχρωμα</t>
  </si>
  <si>
    <t>77.10</t>
  </si>
  <si>
    <t>ΟΙΚ 7725</t>
  </si>
  <si>
    <t>Χρωματισμοί επιφανειών γυψοσανίδων με χρώμα υδατικής διασποράς ακρυλικής ή βινυλικής ή στυρενιο-ακρυλικής βάσεως νερού</t>
  </si>
  <si>
    <t>77.84.02</t>
  </si>
  <si>
    <t>ΟΙΚ 7786.1</t>
  </si>
  <si>
    <t>Με σπατουλάρισμα της γυψοσανίδας</t>
  </si>
  <si>
    <t>Υδροχρωματισμοί ασβέστου παλαιών επιφανειών</t>
  </si>
  <si>
    <t>77.02.01</t>
  </si>
  <si>
    <t>ΟΙΚ 7706</t>
  </si>
  <si>
    <t>Με επισκευές της επιφανείας σε ποσοστό έως 5%</t>
  </si>
  <si>
    <t>Χρωματισμοί επί επιφανειών επιχρισμάτων με χρώματα υδατικής διασποράς, ακρυλικής, στυρενιοακρυλικής ή πολυβινυλικής βάσεως</t>
  </si>
  <si>
    <t>77.80.01</t>
  </si>
  <si>
    <t>ΟΙΚ 7785.1</t>
  </si>
  <si>
    <t>Εσωτερικών επιφανειών με χρήση χρωμάτων, ακρυλικής στυρενιοακρυλικής- ακρυλικής ή πολυβινυλικής βάσεως</t>
  </si>
  <si>
    <t>m3</t>
  </si>
  <si>
    <t>Χρωματισμοί σπατουλαριστοί ξυλίνων επιφανειών με ελαιόχρωμα υδατικής διασποράς, ακρυλικής ή βινυλικής ή στυρενιο-ακρυλικής βάσεως</t>
  </si>
  <si>
    <t>77.82</t>
  </si>
  <si>
    <t>ΟΙΚ 7787</t>
  </si>
  <si>
    <t>Γυψοσανίδες κοινές, επίπεδες, πάχους 18 mm</t>
  </si>
  <si>
    <t>78.05.03</t>
  </si>
  <si>
    <t>ΟΙΚ 7810</t>
  </si>
  <si>
    <t xml:space="preserve">'Ελεγχος και απόφραξη υδρορροών ομβρίων </t>
  </si>
  <si>
    <t>ΑΤΗΕ /8051.1.1</t>
  </si>
  <si>
    <t>ΣΧ. ΗΛΜ. 2</t>
  </si>
  <si>
    <t xml:space="preserve">Κατ’αποκοπή </t>
  </si>
  <si>
    <t xml:space="preserve">Σύνολο </t>
  </si>
  <si>
    <t>ΓΕ και ΟΕ</t>
  </si>
  <si>
    <t>Απρόβλεπτα 15%</t>
  </si>
  <si>
    <t>Αναθεώρηση</t>
  </si>
  <si>
    <t>ΦΠΑ 24%</t>
  </si>
  <si>
    <t>ΓΡΕΒΕΝΑ 19/03/2018</t>
  </si>
  <si>
    <t>ΘΕΩΡΗΘΗΚΕ</t>
  </si>
  <si>
    <t>Η   ΣΥΝΤΑΞΑΣΑ</t>
  </si>
  <si>
    <t>Ο Δ/ΝΤΗΣ Τ Υ</t>
  </si>
  <si>
    <t xml:space="preserve">    ΜΠΟΤΖΗ ΕΙΡΗΝΗ</t>
  </si>
  <si>
    <t>ΚΑΡΕΤΣΟΣ ΑΝΑΣΤΑΣΙΟΣ</t>
  </si>
  <si>
    <t>ΠΟΛΙΤΙΚΟΣ ΜΗΧ/ΚΟΣ ΤΕ</t>
  </si>
  <si>
    <t>ΜΗΧ/ΓΟΣ ΜΗΧ/ΚΟΣ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</si>
</sst>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€-408]\ * #,##0.00\ ;\-[$€-408]\ * #,##0.00\ ;[$€-408]\ * \-#\ ;@\ "/>
    <numFmt numFmtId="166" formatCode="#,##0.00&quot; €&quot;"/>
    <numFmt numFmtId="167" formatCode="#,##0.00"/>
    <numFmt numFmtId="168" formatCode="#,##0.00\ "/>
    <numFmt numFmtId="169" formatCode="#,##0.00\ [$€-408];\-#,##0.00\ [$€-408]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9"/>
      <name val="Times New Roman"/>
      <family val="1"/>
    </font>
    <font>
      <sz val="10"/>
      <name val="Μοντέρνα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16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164" fontId="15" fillId="0" borderId="2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4" fontId="16" fillId="0" borderId="2" xfId="0" applyFont="1" applyBorder="1" applyAlignment="1">
      <alignment/>
    </xf>
    <xf numFmtId="164" fontId="16" fillId="0" borderId="2" xfId="0" applyFont="1" applyBorder="1" applyAlignment="1">
      <alignment horizontal="center" wrapText="1"/>
    </xf>
    <xf numFmtId="164" fontId="16" fillId="0" borderId="2" xfId="0" applyFont="1" applyBorder="1" applyAlignment="1">
      <alignment wrapText="1"/>
    </xf>
    <xf numFmtId="164" fontId="16" fillId="0" borderId="2" xfId="0" applyFont="1" applyBorder="1" applyAlignment="1">
      <alignment horizontal="center"/>
    </xf>
    <xf numFmtId="164" fontId="17" fillId="0" borderId="5" xfId="49" applyFont="1" applyFill="1" applyBorder="1" applyAlignment="1">
      <alignment horizontal="center" vertical="center"/>
      <protection/>
    </xf>
    <xf numFmtId="164" fontId="18" fillId="0" borderId="6" xfId="0" applyFont="1" applyBorder="1" applyAlignment="1">
      <alignment vertical="center" wrapText="1"/>
    </xf>
    <xf numFmtId="164" fontId="1" fillId="0" borderId="6" xfId="0" applyFont="1" applyFill="1" applyBorder="1" applyAlignment="1">
      <alignment horizontal="center" vertical="center"/>
    </xf>
    <xf numFmtId="164" fontId="18" fillId="0" borderId="6" xfId="0" applyFont="1" applyFill="1" applyBorder="1" applyAlignment="1">
      <alignment vertical="center"/>
    </xf>
    <xf numFmtId="164" fontId="17" fillId="0" borderId="5" xfId="49" applyFont="1" applyBorder="1" applyAlignment="1">
      <alignment horizontal="center" vertical="center"/>
      <protection/>
    </xf>
    <xf numFmtId="167" fontId="17" fillId="0" borderId="5" xfId="49" applyNumberFormat="1" applyFont="1" applyFill="1" applyBorder="1" applyAlignment="1">
      <alignment horizontal="center" vertical="center"/>
      <protection/>
    </xf>
    <xf numFmtId="166" fontId="1" fillId="0" borderId="6" xfId="0" applyNumberFormat="1" applyFont="1" applyFill="1" applyBorder="1" applyAlignment="1">
      <alignment horizontal="right" vertical="center"/>
    </xf>
    <xf numFmtId="166" fontId="17" fillId="0" borderId="5" xfId="49" applyNumberFormat="1" applyFont="1" applyFill="1" applyBorder="1" applyAlignment="1">
      <alignment horizontal="right" vertical="center"/>
      <protection/>
    </xf>
    <xf numFmtId="164" fontId="17" fillId="0" borderId="5" xfId="39" applyFont="1" applyFill="1" applyBorder="1" applyAlignment="1">
      <alignment horizontal="center" vertical="center"/>
      <protection/>
    </xf>
    <xf numFmtId="164" fontId="18" fillId="0" borderId="6" xfId="0" applyFont="1" applyBorder="1" applyAlignment="1">
      <alignment vertical="center"/>
    </xf>
    <xf numFmtId="164" fontId="17" fillId="0" borderId="5" xfId="39" applyFont="1" applyBorder="1" applyAlignment="1">
      <alignment horizontal="center" vertical="center"/>
      <protection/>
    </xf>
    <xf numFmtId="167" fontId="17" fillId="0" borderId="5" xfId="39" applyNumberFormat="1" applyFont="1" applyFill="1" applyBorder="1" applyAlignment="1">
      <alignment horizontal="center" vertical="center"/>
      <protection/>
    </xf>
    <xf numFmtId="166" fontId="18" fillId="0" borderId="6" xfId="0" applyNumberFormat="1" applyFont="1" applyBorder="1" applyAlignment="1">
      <alignment vertical="center"/>
    </xf>
    <xf numFmtId="164" fontId="19" fillId="0" borderId="0" xfId="0" applyFont="1" applyAlignment="1">
      <alignment/>
    </xf>
    <xf numFmtId="164" fontId="17" fillId="0" borderId="5" xfId="50" applyFont="1" applyFill="1" applyBorder="1" applyAlignment="1">
      <alignment horizontal="center" vertical="center"/>
      <protection/>
    </xf>
    <xf numFmtId="167" fontId="17" fillId="0" borderId="5" xfId="50" applyNumberFormat="1" applyFont="1" applyFill="1" applyBorder="1" applyAlignment="1">
      <alignment horizontal="center" vertical="center"/>
      <protection/>
    </xf>
    <xf numFmtId="166" fontId="17" fillId="0" borderId="5" xfId="50" applyNumberFormat="1" applyFont="1" applyFill="1" applyBorder="1" applyAlignment="1">
      <alignment horizontal="right" vertical="center"/>
      <protection/>
    </xf>
    <xf numFmtId="164" fontId="17" fillId="0" borderId="5" xfId="38" applyFont="1" applyFill="1" applyBorder="1" applyAlignment="1">
      <alignment horizontal="center" vertical="center"/>
      <protection/>
    </xf>
    <xf numFmtId="167" fontId="17" fillId="0" borderId="5" xfId="38" applyNumberFormat="1" applyFont="1" applyFill="1" applyBorder="1" applyAlignment="1">
      <alignment horizontal="center" vertical="center"/>
      <protection/>
    </xf>
    <xf numFmtId="164" fontId="0" fillId="0" borderId="5" xfId="0" applyFont="1" applyBorder="1" applyAlignment="1">
      <alignment horizontal="center"/>
    </xf>
    <xf numFmtId="164" fontId="18" fillId="0" borderId="6" xfId="0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right" vertical="center"/>
    </xf>
    <xf numFmtId="168" fontId="20" fillId="0" borderId="0" xfId="0" applyNumberFormat="1" applyFont="1" applyFill="1" applyBorder="1" applyAlignment="1">
      <alignment horizontal="right" vertical="center"/>
    </xf>
    <xf numFmtId="168" fontId="20" fillId="0" borderId="0" xfId="0" applyNumberFormat="1" applyFont="1" applyFill="1" applyBorder="1" applyAlignment="1">
      <alignment horizontal="left" vertical="center"/>
    </xf>
    <xf numFmtId="164" fontId="1" fillId="0" borderId="0" xfId="0" applyFont="1" applyAlignment="1">
      <alignment/>
    </xf>
    <xf numFmtId="164" fontId="18" fillId="0" borderId="6" xfId="0" applyFont="1" applyFill="1" applyBorder="1" applyAlignment="1">
      <alignment vertical="center" wrapText="1"/>
    </xf>
    <xf numFmtId="164" fontId="18" fillId="0" borderId="6" xfId="0" applyFont="1" applyBorder="1" applyAlignment="1">
      <alignment horizontal="left" vertical="center"/>
    </xf>
    <xf numFmtId="164" fontId="17" fillId="0" borderId="7" xfId="39" applyFont="1" applyBorder="1" applyAlignment="1">
      <alignment horizontal="center" vertical="center"/>
      <protection/>
    </xf>
    <xf numFmtId="164" fontId="17" fillId="0" borderId="8" xfId="0" applyFont="1" applyFill="1" applyBorder="1" applyAlignment="1">
      <alignment horizontal="center" vertical="center"/>
    </xf>
    <xf numFmtId="164" fontId="17" fillId="0" borderId="5" xfId="0" applyFont="1" applyFill="1" applyBorder="1" applyAlignment="1">
      <alignment horizontal="center" vertical="center"/>
    </xf>
    <xf numFmtId="164" fontId="18" fillId="0" borderId="9" xfId="0" applyFont="1" applyBorder="1" applyAlignment="1">
      <alignment horizontal="left" vertical="center"/>
    </xf>
    <xf numFmtId="167" fontId="17" fillId="0" borderId="5" xfId="0" applyNumberFormat="1" applyFont="1" applyFill="1" applyBorder="1" applyAlignment="1">
      <alignment horizontal="center" vertical="center"/>
    </xf>
    <xf numFmtId="166" fontId="17" fillId="0" borderId="8" xfId="0" applyNumberFormat="1" applyFont="1" applyFill="1" applyBorder="1" applyAlignment="1">
      <alignment horizontal="right" vertical="center"/>
    </xf>
    <xf numFmtId="164" fontId="17" fillId="0" borderId="10" xfId="0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right" vertical="center"/>
    </xf>
    <xf numFmtId="164" fontId="21" fillId="0" borderId="6" xfId="0" applyFont="1" applyBorder="1" applyAlignment="1">
      <alignment vertical="center" wrapText="1"/>
    </xf>
    <xf numFmtId="168" fontId="18" fillId="0" borderId="6" xfId="0" applyNumberFormat="1" applyFont="1" applyBorder="1" applyAlignment="1">
      <alignment vertical="center"/>
    </xf>
    <xf numFmtId="164" fontId="1" fillId="0" borderId="11" xfId="50" applyFont="1" applyFill="1" applyBorder="1" applyAlignment="1">
      <alignment horizontal="center" vertical="center"/>
      <protection/>
    </xf>
    <xf numFmtId="164" fontId="18" fillId="0" borderId="0" xfId="50" applyFont="1" applyBorder="1" applyAlignment="1">
      <alignment vertical="center" wrapText="1"/>
      <protection/>
    </xf>
    <xf numFmtId="164" fontId="1" fillId="0" borderId="0" xfId="50" applyFont="1" applyFill="1" applyBorder="1" applyAlignment="1">
      <alignment horizontal="center" vertical="center"/>
      <protection/>
    </xf>
    <xf numFmtId="167" fontId="22" fillId="0" borderId="12" xfId="50" applyNumberFormat="1" applyFont="1" applyFill="1" applyBorder="1" applyAlignment="1">
      <alignment horizontal="right" vertical="center"/>
      <protection/>
    </xf>
    <xf numFmtId="166" fontId="17" fillId="0" borderId="13" xfId="50" applyNumberFormat="1" applyFont="1" applyFill="1" applyBorder="1" applyAlignment="1">
      <alignment horizontal="right" vertical="center"/>
      <protection/>
    </xf>
    <xf numFmtId="164" fontId="0" fillId="0" borderId="11" xfId="0" applyBorder="1" applyAlignment="1">
      <alignment/>
    </xf>
    <xf numFmtId="164" fontId="16" fillId="0" borderId="5" xfId="0" applyFont="1" applyBorder="1" applyAlignment="1">
      <alignment horizontal="right"/>
    </xf>
    <xf numFmtId="166" fontId="0" fillId="0" borderId="5" xfId="0" applyNumberFormat="1" applyBorder="1" applyAlignment="1">
      <alignment/>
    </xf>
    <xf numFmtId="169" fontId="0" fillId="0" borderId="5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14" xfId="0" applyBorder="1" applyAlignment="1">
      <alignment/>
    </xf>
    <xf numFmtId="166" fontId="16" fillId="0" borderId="5" xfId="0" applyNumberFormat="1" applyFont="1" applyBorder="1" applyAlignment="1">
      <alignment/>
    </xf>
    <xf numFmtId="164" fontId="23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_NEOPRoMEL" xfId="36"/>
    <cellStyle name="Κανονικό 10" xfId="37"/>
    <cellStyle name="Κανονικό 11" xfId="38"/>
    <cellStyle name="Κανονικό 12" xfId="39"/>
    <cellStyle name="Κανονικό 13" xfId="40"/>
    <cellStyle name="Κανονικό 14" xfId="41"/>
    <cellStyle name="Κανονικό 15" xfId="42"/>
    <cellStyle name="Κανονικό 16" xfId="43"/>
    <cellStyle name="Κανονικό 17" xfId="44"/>
    <cellStyle name="Κανονικό 2" xfId="45"/>
    <cellStyle name="Κανονικό 3" xfId="46"/>
    <cellStyle name="Κανονικό 4" xfId="47"/>
    <cellStyle name="Κανονικό 5" xfId="48"/>
    <cellStyle name="Κανονικό 8" xfId="49"/>
    <cellStyle name="Κανονικό 9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36">
      <selection activeCell="G40" sqref="G40"/>
    </sheetView>
  </sheetViews>
  <sheetFormatPr defaultColWidth="8.00390625" defaultRowHeight="15" customHeight="1"/>
  <cols>
    <col min="1" max="1" width="5.140625" style="0" customWidth="1"/>
    <col min="2" max="2" width="41.00390625" style="0" customWidth="1"/>
    <col min="3" max="3" width="6.7109375" style="0" customWidth="1"/>
    <col min="4" max="4" width="12.8515625" style="0" customWidth="1"/>
    <col min="5" max="5" width="11.421875" style="0" customWidth="1"/>
    <col min="6" max="6" width="10.8515625" style="0" customWidth="1"/>
    <col min="7" max="7" width="10.00390625" style="0" customWidth="1"/>
    <col min="8" max="8" width="10.421875" style="0" customWidth="1"/>
    <col min="9" max="9" width="12.421875" style="0" customWidth="1"/>
    <col min="10" max="10" width="8.8515625" style="0" customWidth="1"/>
    <col min="11" max="11" width="13.00390625" style="0" customWidth="1"/>
    <col min="12" max="12" width="11.421875" style="0" customWidth="1"/>
    <col min="13" max="16384" width="8.8515625" style="0" customWidth="1"/>
  </cols>
  <sheetData>
    <row r="1" spans="1:6" s="1" customFormat="1" ht="12.75" customHeight="1">
      <c r="A1" s="1" t="s">
        <v>0</v>
      </c>
      <c r="F1" s="1" t="s">
        <v>1</v>
      </c>
    </row>
    <row r="2" spans="1:6" s="1" customFormat="1" ht="12.75" customHeight="1">
      <c r="A2" s="1" t="s">
        <v>2</v>
      </c>
      <c r="F2" s="1" t="s">
        <v>3</v>
      </c>
    </row>
    <row r="3" spans="1:6" s="1" customFormat="1" ht="12.75" customHeight="1">
      <c r="A3" s="1" t="s">
        <v>4</v>
      </c>
      <c r="F3" s="1" t="s">
        <v>5</v>
      </c>
    </row>
    <row r="4" spans="1:6" s="1" customFormat="1" ht="12.75" customHeight="1">
      <c r="A4" s="1" t="s">
        <v>6</v>
      </c>
      <c r="F4" s="1" t="s">
        <v>7</v>
      </c>
    </row>
    <row r="5" spans="1:8" s="1" customFormat="1" ht="12.75" customHeight="1">
      <c r="A5" s="1" t="s">
        <v>8</v>
      </c>
      <c r="F5" s="2" t="s">
        <v>9</v>
      </c>
      <c r="H5" s="3"/>
    </row>
    <row r="6" s="1" customFormat="1" ht="15" customHeight="1"/>
    <row r="7" s="1" customFormat="1" ht="15" customHeight="1"/>
    <row r="8" spans="1:9" s="1" customFormat="1" ht="21" customHeight="1">
      <c r="A8" s="4" t="s">
        <v>10</v>
      </c>
      <c r="B8" s="4"/>
      <c r="C8" s="4"/>
      <c r="D8" s="4"/>
      <c r="E8" s="4"/>
      <c r="F8" s="4"/>
      <c r="G8" s="4"/>
      <c r="H8" s="4"/>
      <c r="I8" s="4"/>
    </row>
    <row r="9" spans="1:9" s="1" customFormat="1" ht="18.75" customHeight="1">
      <c r="A9" s="5" t="s">
        <v>11</v>
      </c>
      <c r="B9" s="5"/>
      <c r="C9" s="6"/>
      <c r="D9" s="6"/>
      <c r="E9" s="6"/>
      <c r="F9" s="6"/>
      <c r="G9" s="6"/>
      <c r="H9" s="6"/>
      <c r="I9" s="7"/>
    </row>
    <row r="10" spans="1:9" s="1" customFormat="1" ht="27.75" customHeight="1">
      <c r="A10" s="8" t="s">
        <v>12</v>
      </c>
      <c r="B10" s="8" t="s">
        <v>13</v>
      </c>
      <c r="C10" s="9" t="s">
        <v>14</v>
      </c>
      <c r="D10" s="10" t="s">
        <v>15</v>
      </c>
      <c r="E10" s="9" t="s">
        <v>16</v>
      </c>
      <c r="F10" s="9" t="s">
        <v>17</v>
      </c>
      <c r="G10" s="8" t="s">
        <v>18</v>
      </c>
      <c r="H10" s="9" t="s">
        <v>19</v>
      </c>
      <c r="I10" s="11" t="s">
        <v>20</v>
      </c>
    </row>
    <row r="11" spans="1:9" s="1" customFormat="1" ht="21.75" customHeight="1">
      <c r="A11" s="12">
        <v>1</v>
      </c>
      <c r="B11" s="13" t="s">
        <v>21</v>
      </c>
      <c r="C11" s="12">
        <v>1</v>
      </c>
      <c r="D11" s="14" t="s">
        <v>22</v>
      </c>
      <c r="E11" s="15" t="s">
        <v>23</v>
      </c>
      <c r="F11" s="16" t="s">
        <v>24</v>
      </c>
      <c r="G11" s="17">
        <v>100</v>
      </c>
      <c r="H11" s="18">
        <v>5.6</v>
      </c>
      <c r="I11" s="19">
        <f aca="true" t="shared" si="0" ref="I11:I14">G11*H11</f>
        <v>560</v>
      </c>
    </row>
    <row r="12" spans="1:9" s="25" customFormat="1" ht="33.75" customHeight="1">
      <c r="A12" s="12">
        <v>2</v>
      </c>
      <c r="B12" s="13" t="s">
        <v>25</v>
      </c>
      <c r="C12" s="12">
        <v>2</v>
      </c>
      <c r="D12" s="20" t="s">
        <v>26</v>
      </c>
      <c r="E12" s="21" t="s">
        <v>27</v>
      </c>
      <c r="F12" s="22" t="s">
        <v>24</v>
      </c>
      <c r="G12" s="23">
        <v>10</v>
      </c>
      <c r="H12" s="24">
        <v>2.7</v>
      </c>
      <c r="I12" s="19">
        <f t="shared" si="0"/>
        <v>27</v>
      </c>
    </row>
    <row r="13" spans="1:9" s="1" customFormat="1" ht="23.25" customHeight="1">
      <c r="A13" s="12">
        <v>3</v>
      </c>
      <c r="B13" s="13" t="s">
        <v>28</v>
      </c>
      <c r="C13" s="12">
        <v>3</v>
      </c>
      <c r="D13" s="26" t="s">
        <v>29</v>
      </c>
      <c r="E13" s="21" t="s">
        <v>30</v>
      </c>
      <c r="F13" s="26" t="s">
        <v>24</v>
      </c>
      <c r="G13" s="27">
        <v>1220</v>
      </c>
      <c r="H13" s="28">
        <v>5.6</v>
      </c>
      <c r="I13" s="19">
        <f t="shared" si="0"/>
        <v>6832</v>
      </c>
    </row>
    <row r="14" spans="1:9" ht="23.25" customHeight="1">
      <c r="A14" s="12">
        <v>4</v>
      </c>
      <c r="B14" s="13" t="s">
        <v>31</v>
      </c>
      <c r="C14" s="12">
        <v>4</v>
      </c>
      <c r="D14" s="29" t="s">
        <v>32</v>
      </c>
      <c r="E14" s="21" t="s">
        <v>33</v>
      </c>
      <c r="F14" s="26" t="s">
        <v>24</v>
      </c>
      <c r="G14" s="30">
        <v>1220</v>
      </c>
      <c r="H14" s="28">
        <v>0.65</v>
      </c>
      <c r="I14" s="19">
        <f t="shared" si="0"/>
        <v>793</v>
      </c>
    </row>
    <row r="15" spans="1:11" s="36" customFormat="1" ht="27" customHeight="1">
      <c r="A15" s="12">
        <v>5</v>
      </c>
      <c r="B15" s="13" t="s">
        <v>34</v>
      </c>
      <c r="C15" s="31">
        <v>5</v>
      </c>
      <c r="D15" s="29" t="s">
        <v>35</v>
      </c>
      <c r="E15" s="21" t="s">
        <v>36</v>
      </c>
      <c r="F15" s="32" t="s">
        <v>24</v>
      </c>
      <c r="G15" s="30">
        <v>160</v>
      </c>
      <c r="H15" s="33">
        <v>14</v>
      </c>
      <c r="I15" s="19">
        <f>H15*G15</f>
        <v>2240</v>
      </c>
      <c r="J15" s="34"/>
      <c r="K15" s="35"/>
    </row>
    <row r="16" spans="1:9" s="25" customFormat="1" ht="32.25" customHeight="1">
      <c r="A16" s="12">
        <v>6</v>
      </c>
      <c r="B16" s="37" t="s">
        <v>37</v>
      </c>
      <c r="C16" s="12">
        <v>6</v>
      </c>
      <c r="D16" s="20" t="s">
        <v>38</v>
      </c>
      <c r="E16" s="21" t="s">
        <v>39</v>
      </c>
      <c r="F16" s="22" t="s">
        <v>24</v>
      </c>
      <c r="G16" s="23">
        <v>1050</v>
      </c>
      <c r="H16" s="33">
        <v>1.7000000000000002</v>
      </c>
      <c r="I16" s="19">
        <f aca="true" t="shared" si="1" ref="I16:I18">G16*H16</f>
        <v>1785.0000000000002</v>
      </c>
    </row>
    <row r="17" spans="1:9" s="25" customFormat="1" ht="42" customHeight="1">
      <c r="A17" s="12">
        <v>7</v>
      </c>
      <c r="B17" s="37" t="s">
        <v>40</v>
      </c>
      <c r="C17" s="12">
        <v>7</v>
      </c>
      <c r="D17" s="12" t="s">
        <v>41</v>
      </c>
      <c r="E17" s="21" t="s">
        <v>42</v>
      </c>
      <c r="F17" s="20" t="s">
        <v>24</v>
      </c>
      <c r="G17" s="23">
        <v>1050</v>
      </c>
      <c r="H17" s="33">
        <v>3.9</v>
      </c>
      <c r="I17" s="19">
        <f t="shared" si="1"/>
        <v>4095</v>
      </c>
    </row>
    <row r="18" spans="1:9" s="25" customFormat="1" ht="48.75" customHeight="1">
      <c r="A18" s="12">
        <v>8</v>
      </c>
      <c r="B18" s="13" t="s">
        <v>43</v>
      </c>
      <c r="C18" s="12">
        <v>8</v>
      </c>
      <c r="D18" s="20" t="s">
        <v>44</v>
      </c>
      <c r="E18" s="38" t="s">
        <v>45</v>
      </c>
      <c r="F18" s="39" t="s">
        <v>24</v>
      </c>
      <c r="G18" s="23">
        <v>10</v>
      </c>
      <c r="H18" s="33">
        <v>12.4</v>
      </c>
      <c r="I18" s="19">
        <f t="shared" si="1"/>
        <v>124</v>
      </c>
    </row>
    <row r="19" spans="1:9" s="25" customFormat="1" ht="24.75" customHeight="1">
      <c r="A19" s="12"/>
      <c r="B19" s="13" t="s">
        <v>46</v>
      </c>
      <c r="C19" s="12"/>
      <c r="D19" s="20"/>
      <c r="E19" s="38"/>
      <c r="F19" s="38"/>
      <c r="G19" s="23"/>
      <c r="H19" s="33"/>
      <c r="I19" s="19"/>
    </row>
    <row r="20" spans="1:9" s="25" customFormat="1" ht="27" customHeight="1">
      <c r="A20" s="40">
        <v>9</v>
      </c>
      <c r="B20" s="37" t="s">
        <v>47</v>
      </c>
      <c r="C20" s="41">
        <v>9</v>
      </c>
      <c r="D20" s="41" t="s">
        <v>48</v>
      </c>
      <c r="E20" s="42" t="s">
        <v>49</v>
      </c>
      <c r="F20" s="41" t="s">
        <v>24</v>
      </c>
      <c r="G20" s="43">
        <v>100</v>
      </c>
      <c r="H20" s="33">
        <v>2.2</v>
      </c>
      <c r="I20" s="44">
        <f>G20*H20</f>
        <v>220.00000000000003</v>
      </c>
    </row>
    <row r="21" spans="1:9" s="25" customFormat="1" ht="25.5" customHeight="1">
      <c r="A21" s="40"/>
      <c r="B21" s="37" t="s">
        <v>50</v>
      </c>
      <c r="C21" s="41"/>
      <c r="D21" s="41"/>
      <c r="E21" s="41"/>
      <c r="F21" s="41"/>
      <c r="G21" s="43"/>
      <c r="H21" s="33"/>
      <c r="I21" s="44"/>
    </row>
    <row r="22" spans="1:9" s="25" customFormat="1" ht="47.25" customHeight="1">
      <c r="A22" s="45">
        <v>10</v>
      </c>
      <c r="B22" s="37" t="s">
        <v>51</v>
      </c>
      <c r="C22" s="41">
        <v>10</v>
      </c>
      <c r="D22" s="41" t="s">
        <v>52</v>
      </c>
      <c r="E22" s="38" t="s">
        <v>53</v>
      </c>
      <c r="F22" s="41" t="s">
        <v>24</v>
      </c>
      <c r="G22" s="43">
        <v>2000</v>
      </c>
      <c r="H22" s="33">
        <v>9</v>
      </c>
      <c r="I22" s="46">
        <f aca="true" t="shared" si="2" ref="I22:I23">H22*G22</f>
        <v>18000</v>
      </c>
    </row>
    <row r="23" spans="1:9" s="25" customFormat="1" ht="39" customHeight="1">
      <c r="A23" s="45"/>
      <c r="B23" s="37" t="s">
        <v>54</v>
      </c>
      <c r="C23" s="41"/>
      <c r="D23" s="41"/>
      <c r="E23" s="38"/>
      <c r="F23" s="41" t="s">
        <v>55</v>
      </c>
      <c r="G23" s="43"/>
      <c r="H23" s="33"/>
      <c r="I23" s="46">
        <f t="shared" si="2"/>
        <v>0</v>
      </c>
    </row>
    <row r="24" spans="1:9" s="25" customFormat="1" ht="46.5" customHeight="1">
      <c r="A24" s="12">
        <v>11</v>
      </c>
      <c r="B24" s="13" t="s">
        <v>56</v>
      </c>
      <c r="C24" s="12">
        <v>11</v>
      </c>
      <c r="D24" s="20" t="s">
        <v>57</v>
      </c>
      <c r="E24" s="21" t="s">
        <v>58</v>
      </c>
      <c r="F24" s="22" t="s">
        <v>24</v>
      </c>
      <c r="G24" s="23">
        <v>15</v>
      </c>
      <c r="H24" s="24">
        <v>11.8</v>
      </c>
      <c r="I24" s="19">
        <f aca="true" t="shared" si="3" ref="I24:I26">G24*H24</f>
        <v>177</v>
      </c>
    </row>
    <row r="25" spans="1:9" s="25" customFormat="1" ht="28.5" customHeight="1">
      <c r="A25" s="12">
        <v>12</v>
      </c>
      <c r="B25" s="47" t="s">
        <v>59</v>
      </c>
      <c r="C25" s="12">
        <v>12</v>
      </c>
      <c r="D25" s="20" t="s">
        <v>60</v>
      </c>
      <c r="E25" s="21" t="s">
        <v>61</v>
      </c>
      <c r="F25" s="22" t="s">
        <v>24</v>
      </c>
      <c r="G25" s="23">
        <v>10</v>
      </c>
      <c r="H25" s="48">
        <v>14.3</v>
      </c>
      <c r="I25" s="19">
        <f t="shared" si="3"/>
        <v>143</v>
      </c>
    </row>
    <row r="26" spans="1:9" s="25" customFormat="1" ht="28.5" customHeight="1">
      <c r="A26" s="12">
        <v>13</v>
      </c>
      <c r="B26" s="47" t="s">
        <v>62</v>
      </c>
      <c r="C26" s="12">
        <v>13</v>
      </c>
      <c r="D26" s="20" t="s">
        <v>63</v>
      </c>
      <c r="E26" s="20" t="s">
        <v>64</v>
      </c>
      <c r="F26" s="22" t="s">
        <v>65</v>
      </c>
      <c r="G26" s="23">
        <v>1</v>
      </c>
      <c r="H26" s="48">
        <v>250</v>
      </c>
      <c r="I26" s="19">
        <f t="shared" si="3"/>
        <v>250</v>
      </c>
    </row>
    <row r="27" spans="1:9" ht="21.75" customHeight="1">
      <c r="A27" s="49"/>
      <c r="B27" s="50"/>
      <c r="C27" s="51"/>
      <c r="D27" s="51"/>
      <c r="E27" s="51"/>
      <c r="F27" s="51"/>
      <c r="G27" s="52" t="s">
        <v>66</v>
      </c>
      <c r="H27" s="52"/>
      <c r="I27" s="53">
        <f>SUM(I11:I26)</f>
        <v>35246</v>
      </c>
    </row>
    <row r="28" spans="1:9" ht="15" customHeight="1">
      <c r="A28" s="54"/>
      <c r="B28" s="6"/>
      <c r="C28" s="6"/>
      <c r="D28" s="6"/>
      <c r="E28" s="6"/>
      <c r="F28" s="6"/>
      <c r="G28" s="55" t="s">
        <v>67</v>
      </c>
      <c r="H28" s="55"/>
      <c r="I28" s="56">
        <f>I27*0.18</f>
        <v>6344.28</v>
      </c>
    </row>
    <row r="29" spans="1:9" ht="15" customHeight="1">
      <c r="A29" s="54"/>
      <c r="B29" s="6"/>
      <c r="C29" s="6"/>
      <c r="D29" s="6"/>
      <c r="E29" s="6"/>
      <c r="F29" s="6"/>
      <c r="G29" s="55" t="s">
        <v>66</v>
      </c>
      <c r="H29" s="55"/>
      <c r="I29" s="56">
        <f>I27+I28</f>
        <v>41590.28</v>
      </c>
    </row>
    <row r="30" spans="1:9" ht="15" customHeight="1">
      <c r="A30" s="54"/>
      <c r="B30" s="6"/>
      <c r="C30" s="6"/>
      <c r="D30" s="6"/>
      <c r="E30" s="6"/>
      <c r="F30" s="6"/>
      <c r="G30" s="55" t="s">
        <v>68</v>
      </c>
      <c r="H30" s="55"/>
      <c r="I30" s="56">
        <f>I29*"15%"</f>
        <v>6238.5419999999995</v>
      </c>
    </row>
    <row r="31" spans="1:9" ht="15" customHeight="1">
      <c r="A31" s="54"/>
      <c r="B31" s="6"/>
      <c r="C31" s="6"/>
      <c r="D31" s="6"/>
      <c r="E31" s="6"/>
      <c r="F31" s="6"/>
      <c r="G31" s="55" t="s">
        <v>66</v>
      </c>
      <c r="H31" s="55"/>
      <c r="I31" s="56">
        <f>I30+I29</f>
        <v>47828.822</v>
      </c>
    </row>
    <row r="32" spans="1:9" ht="15.75" customHeight="1">
      <c r="A32" s="54"/>
      <c r="B32" s="6"/>
      <c r="C32" s="6"/>
      <c r="D32" s="6"/>
      <c r="E32" s="6"/>
      <c r="F32" s="6"/>
      <c r="G32" s="55" t="s">
        <v>69</v>
      </c>
      <c r="H32" s="55"/>
      <c r="I32" s="57">
        <v>155.05</v>
      </c>
    </row>
    <row r="33" spans="1:9" ht="15" customHeight="1">
      <c r="A33" s="54"/>
      <c r="B33" s="6"/>
      <c r="C33" s="6"/>
      <c r="D33" s="6"/>
      <c r="E33" s="6"/>
      <c r="F33" s="6"/>
      <c r="G33" s="55" t="s">
        <v>66</v>
      </c>
      <c r="H33" s="55"/>
      <c r="I33" s="56">
        <f>I32+I31</f>
        <v>47983.872</v>
      </c>
    </row>
    <row r="34" spans="1:9" ht="15" customHeight="1">
      <c r="A34" s="54"/>
      <c r="B34" s="6"/>
      <c r="C34" s="6"/>
      <c r="D34" s="6"/>
      <c r="E34" s="6"/>
      <c r="F34" s="6"/>
      <c r="G34" s="55" t="s">
        <v>70</v>
      </c>
      <c r="H34" s="55"/>
      <c r="I34" s="56">
        <f>I33*"24%"</f>
        <v>11516.129280000001</v>
      </c>
    </row>
    <row r="35" spans="1:9" ht="15" customHeight="1">
      <c r="A35" s="58"/>
      <c r="B35" s="59"/>
      <c r="C35" s="59"/>
      <c r="D35" s="59"/>
      <c r="E35" s="59"/>
      <c r="F35" s="59"/>
      <c r="G35" s="55" t="s">
        <v>66</v>
      </c>
      <c r="H35" s="55"/>
      <c r="I35" s="60">
        <f>I34+I33</f>
        <v>59500.001280000004</v>
      </c>
    </row>
    <row r="39" spans="2:7" ht="16.5" customHeight="1">
      <c r="B39" s="61">
        <f>G39</f>
        <v>0</v>
      </c>
      <c r="C39" s="61"/>
      <c r="D39" s="61"/>
      <c r="E39" s="61"/>
      <c r="F39" s="62"/>
      <c r="G39" s="62" t="s">
        <v>71</v>
      </c>
    </row>
    <row r="40" spans="2:7" ht="16.5" customHeight="1">
      <c r="B40" s="61"/>
      <c r="C40" s="61"/>
      <c r="D40" s="61"/>
      <c r="E40" s="61"/>
      <c r="F40" s="62"/>
      <c r="G40" s="62" t="s">
        <v>72</v>
      </c>
    </row>
    <row r="41" spans="2:7" ht="16.5" customHeight="1">
      <c r="B41" s="61" t="s">
        <v>73</v>
      </c>
      <c r="C41" s="63"/>
      <c r="D41" s="63"/>
      <c r="E41" s="63"/>
      <c r="F41" s="62"/>
      <c r="G41" s="62" t="s">
        <v>74</v>
      </c>
    </row>
    <row r="42" spans="2:6" ht="15.75" customHeight="1">
      <c r="B42" s="62"/>
      <c r="C42" s="63"/>
      <c r="D42" s="63"/>
      <c r="E42" s="63"/>
      <c r="F42" s="62"/>
    </row>
    <row r="43" spans="2:6" ht="15.75" customHeight="1">
      <c r="B43" s="63"/>
      <c r="C43" s="63"/>
      <c r="D43" s="63"/>
      <c r="E43" s="63"/>
      <c r="F43" s="62"/>
    </row>
    <row r="44" spans="2:7" ht="16.5" customHeight="1">
      <c r="B44" s="62" t="s">
        <v>75</v>
      </c>
      <c r="C44" s="61"/>
      <c r="F44" s="62"/>
      <c r="G44" s="62" t="s">
        <v>76</v>
      </c>
    </row>
    <row r="45" spans="2:7" ht="16.5" customHeight="1">
      <c r="B45" s="61" t="s">
        <v>77</v>
      </c>
      <c r="C45" s="63"/>
      <c r="F45" s="62"/>
      <c r="G45" s="62" t="s">
        <v>78</v>
      </c>
    </row>
    <row r="46" ht="15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5">
    <mergeCell ref="A8:I8"/>
    <mergeCell ref="A9:B9"/>
    <mergeCell ref="A18:A19"/>
    <mergeCell ref="C18:C19"/>
    <mergeCell ref="D18:D19"/>
    <mergeCell ref="E18:E19"/>
    <mergeCell ref="F18:F19"/>
    <mergeCell ref="G18:G19"/>
    <mergeCell ref="H18:H19"/>
    <mergeCell ref="I18:I19"/>
    <mergeCell ref="A20:A21"/>
    <mergeCell ref="C20:C21"/>
    <mergeCell ref="D20:D21"/>
    <mergeCell ref="E20:E21"/>
    <mergeCell ref="F20:F21"/>
    <mergeCell ref="G20:G21"/>
    <mergeCell ref="H20:H21"/>
    <mergeCell ref="I20:I21"/>
    <mergeCell ref="A22:A23"/>
    <mergeCell ref="C22:C23"/>
    <mergeCell ref="D22:D23"/>
    <mergeCell ref="E22:E23"/>
    <mergeCell ref="F22:F23"/>
    <mergeCell ref="G22:G23"/>
    <mergeCell ref="H22:H23"/>
    <mergeCell ref="I22:I23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</mergeCells>
  <printOptions/>
  <pageMargins left="0.7" right="0.33402777777777776" top="0.75" bottom="0.3861111111111111" header="0.5118055555555555" footer="0.5118055555555555"/>
  <pageSetup horizontalDpi="300" verticalDpi="300" orientation="portrait" paperSize="9" scale="76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8.00390625" defaultRowHeight="15" customHeight="1"/>
  <cols>
    <col min="1" max="1" width="5.28125" style="1" customWidth="1"/>
    <col min="2" max="2" width="28.28125" style="1" customWidth="1"/>
    <col min="3" max="3" width="5.8515625" style="1" customWidth="1"/>
    <col min="4" max="4" width="10.57421875" style="1" customWidth="1"/>
    <col min="5" max="5" width="9.140625" style="1" customWidth="1"/>
    <col min="6" max="6" width="10.140625" style="1" customWidth="1"/>
    <col min="7" max="7" width="10.00390625" style="1" customWidth="1"/>
    <col min="8" max="8" width="14.00390625" style="1" customWidth="1"/>
    <col min="9" max="9" width="12.421875" style="1" customWidth="1"/>
    <col min="10" max="10" width="8.8515625" style="1" customWidth="1"/>
    <col min="11" max="11" width="13.00390625" style="1" customWidth="1"/>
    <col min="12" max="12" width="11.421875" style="1" customWidth="1"/>
    <col min="13" max="16384" width="8.8515625" style="1" customWidth="1"/>
  </cols>
  <sheetData>
    <row r="4" ht="15.75" customHeight="1"/>
    <row r="5" ht="15.75" customHeight="1"/>
    <row r="6" ht="15.75" customHeight="1"/>
    <row r="8" ht="21" customHeight="1"/>
    <row r="9" ht="18.75" customHeight="1"/>
    <row r="10" ht="27.75" customHeight="1"/>
    <row r="11" ht="29.25" customHeight="1"/>
    <row r="12" ht="30" customHeight="1"/>
    <row r="13" ht="27.75" customHeight="1"/>
    <row r="14" ht="40.5" customHeight="1"/>
    <row r="15" ht="44.25" customHeight="1"/>
    <row r="16" ht="49.5" customHeight="1"/>
    <row r="17" ht="53.25" customHeight="1"/>
    <row r="18" ht="47.25" customHeight="1"/>
    <row r="19" ht="27" customHeight="1"/>
    <row r="20" ht="25.5" customHeight="1"/>
    <row r="21" ht="21.75" customHeight="1"/>
    <row r="26" ht="15.75" customHeight="1"/>
    <row r="33" ht="16.5" customHeight="1"/>
    <row r="34" ht="16.5" customHeight="1"/>
    <row r="35" ht="16.5" customHeight="1"/>
    <row r="36" ht="15.75" customHeight="1"/>
    <row r="37" ht="15.75" customHeight="1"/>
    <row r="38" ht="16.5" customHeight="1"/>
    <row r="39" ht="16.5" customHeight="1"/>
    <row r="40" ht="15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625" right="0.7" top="0.75" bottom="0.75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 customHeight="1"/>
  <cols>
    <col min="1" max="16384" width="8.8515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2018-03-19T07:53:06Z</cp:lastPrinted>
  <dcterms:modified xsi:type="dcterms:W3CDTF">2018-05-22T04:24:52Z</dcterms:modified>
  <cp:category/>
  <cp:version/>
  <cp:contentType/>
  <cp:contentStatus/>
  <cp:revision>55</cp:revision>
</cp:coreProperties>
</file>