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15" windowHeight="5985" activeTab="0"/>
  </bookViews>
  <sheets>
    <sheet name="ΕΞΩΦΥΛΛΟ" sheetId="1" r:id="rId1"/>
    <sheet name="ΠΡΟΥΠΟΛ 70 β" sheetId="2" r:id="rId2"/>
    <sheet name="φάκελος έργου" sheetId="3" r:id="rId3"/>
  </sheets>
  <externalReferences>
    <externalReference r:id="rId6"/>
    <externalReference r:id="rId7"/>
  </externalReferences>
  <definedNames>
    <definedName name="_xlnm._FilterDatabase" localSheetId="1" hidden="1">'ΠΡΟΥΠΟΛ 70 β'!$A$10:$X$44</definedName>
    <definedName name="_xlnm.Print_Area" localSheetId="0">'ΕΞΩΦΥΛΛΟ'!$A$1:$I$64</definedName>
    <definedName name="_xlnm.Print_Area" localSheetId="1">'ΠΡΟΥΠΟΛ 70 β'!$A$1:$X$44</definedName>
    <definedName name="_xlnm.Print_Area" localSheetId="2">'φάκελος έργου'!$A$1:$K$47</definedName>
    <definedName name="_xlnm.Print_Titles" localSheetId="1">'ΠΡΟΥΠΟΛ 70 β'!$8:$9</definedName>
  </definedNames>
  <calcPr fullCalcOnLoad="1"/>
</workbook>
</file>

<file path=xl/sharedStrings.xml><?xml version="1.0" encoding="utf-8"?>
<sst xmlns="http://schemas.openxmlformats.org/spreadsheetml/2006/main" count="213" uniqueCount="178">
  <si>
    <t>σύνολο 1</t>
  </si>
  <si>
    <t>Απρόβλεπτα 15 %</t>
  </si>
  <si>
    <t>σύνολο 2</t>
  </si>
  <si>
    <t>ΕΛΛΗΝΙΚΗ ΔΗΜΟΚΡΑΤΙΑ</t>
  </si>
  <si>
    <t>ΓΕ και ΟΕ 18 %</t>
  </si>
  <si>
    <t>ΘΕΩΡΗΘΗΚΕ</t>
  </si>
  <si>
    <t>ΕΡΓΟ</t>
  </si>
  <si>
    <t>Αριθμός μελέτης</t>
  </si>
  <si>
    <t>ΦΑΚΕΛΛΟΣ     ΕΡΓΟΥ</t>
  </si>
  <si>
    <t>Τρόπος εκτέλεσης</t>
  </si>
  <si>
    <t>Προυπ. μελέτης</t>
  </si>
  <si>
    <t>Ανάδοχος</t>
  </si>
  <si>
    <t>Εκπτωση</t>
  </si>
  <si>
    <t>Ημερομ. δημοπρατ.</t>
  </si>
  <si>
    <t>Εγκρ. δημοπράτησ.</t>
  </si>
  <si>
    <t>Ποσο 1ου Α.Π.</t>
  </si>
  <si>
    <t>Ποσο 2ου Α.Π.</t>
  </si>
  <si>
    <t>Ποσο 3ου Α.Π.</t>
  </si>
  <si>
    <t>Αριθ. Εγκ. 1ου Α.Π.</t>
  </si>
  <si>
    <t>Αριθ. Εγκ. 2ου Α.Π.</t>
  </si>
  <si>
    <t>Αριθ. Εγκ. 3ου Α.Π.</t>
  </si>
  <si>
    <t>Προθεσ. Περαιωσης</t>
  </si>
  <si>
    <t>Ποσό συμφωνητικ.</t>
  </si>
  <si>
    <t>Ημερομ. Συμφων.</t>
  </si>
  <si>
    <t>ΠΡΟΫΠΟΛΟΓΙΣΜΟΣ</t>
  </si>
  <si>
    <t>ΠΕΡΙΕΧΟΜΕΝΑ</t>
  </si>
  <si>
    <t>ΑΡΙΘΜΟΣ ΜΕΛΕΤΗΣ</t>
  </si>
  <si>
    <t>ΥΠΑΡΧΟΥΣΑ ΠΙΣΤΩΣΗ</t>
  </si>
  <si>
    <t>Τεχνική έκθεση</t>
  </si>
  <si>
    <t>Προυπολογισμός μελέτης</t>
  </si>
  <si>
    <t>Τιμολόγιο μελέτης</t>
  </si>
  <si>
    <t>ΔΗΜΟΤΙΚΗ ΕΝΟΤΗΤΑ</t>
  </si>
  <si>
    <t>ΔΙΕΥΘΥΝΣΗ ΤΕΧΝΙΚΩΝ ΥΠΗΡΕΣΙΩΝ</t>
  </si>
  <si>
    <t>ΔΗΜΟΣ  ΓΡΕΒΕΝΩΝ</t>
  </si>
  <si>
    <t xml:space="preserve">Δ/ΝΣΗ ΤΕΧΝΙΚΩΝ ΥΠΗΡΕΣΙΩΝ </t>
  </si>
  <si>
    <t>ΕΡΓΟ :</t>
  </si>
  <si>
    <t>Μο-νάδα</t>
  </si>
  <si>
    <t>Ο ΣΥΝΤΑΚΤΗΣ</t>
  </si>
  <si>
    <t>ΠΕΡΙΦΕΡΕΙΑ ΔΥΤΙΚΗΣ ΜΑΚΕΔΟΝΙΑΣ</t>
  </si>
  <si>
    <t>Αριθμ. μελέτ</t>
  </si>
  <si>
    <t>ΓΡΕΒΕΝΑ</t>
  </si>
  <si>
    <t>ΠΟΛΙΤΙΚΟΣ ΜΗΧΑΝΙΚΟΣ ΤΕ</t>
  </si>
  <si>
    <t>ΠΡΟΫΠΟΛΟΓΙΣΜΟΣ ΜΕΛΕΤΗΣ</t>
  </si>
  <si>
    <t>α/α</t>
  </si>
  <si>
    <t>σύνολο 4</t>
  </si>
  <si>
    <t>α/α      Τιμολογ.</t>
  </si>
  <si>
    <t>Είδος εργασίας</t>
  </si>
  <si>
    <t xml:space="preserve">Άρθρο </t>
  </si>
  <si>
    <t xml:space="preserve">Ποσότητα </t>
  </si>
  <si>
    <t xml:space="preserve">Τιμή </t>
  </si>
  <si>
    <t>Δαπάνη</t>
  </si>
  <si>
    <t>Τιμή  Μονάδας</t>
  </si>
  <si>
    <t>Αναθεώρησης</t>
  </si>
  <si>
    <t>Μονάδ.</t>
  </si>
  <si>
    <t>Μερική</t>
  </si>
  <si>
    <t>Ολική</t>
  </si>
  <si>
    <t xml:space="preserve">Ο Συντάκτης </t>
  </si>
  <si>
    <t>Β</t>
  </si>
  <si>
    <t>ΝΟΜΟΣ ΓΡΕΒΕΝΩΝ</t>
  </si>
  <si>
    <t>ΔΗΜΟΣ ΓΡΕΒΕΝΩΝ</t>
  </si>
  <si>
    <t>Δ/ΝΣΗ ΤΕΧΝΙΚΩΝ ΥΠΗΡΕΣΙΩΝ</t>
  </si>
  <si>
    <t>ΦΑΥ ΣΑΥ</t>
  </si>
  <si>
    <t>σελιδα 1</t>
  </si>
  <si>
    <t>ΚΑΡΑΓΙΑΝΝΗΣ Γ. ΝΙΚΟΛΑΟΣ</t>
  </si>
  <si>
    <t xml:space="preserve">Αναθεώρηση </t>
  </si>
  <si>
    <t>ΓΡΕΒΕΝΩΝ</t>
  </si>
  <si>
    <t>ΕΠΙΒΛΕΠΩΝ</t>
  </si>
  <si>
    <t>ΧΡΗΣΗ</t>
  </si>
  <si>
    <t>Αριθμ. Αποφασης</t>
  </si>
  <si>
    <t>Περιλ. Διακύρηξης αρ.</t>
  </si>
  <si>
    <t>Απόφαση Οι. Ε.</t>
  </si>
  <si>
    <t>Βασ. Εγγυητ. Επιστ.</t>
  </si>
  <si>
    <t>Προσθ. Εγγυητ. Επιστ.</t>
  </si>
  <si>
    <t>Νεα ημερ. Περάτωσης</t>
  </si>
  <si>
    <t>Αριθμ. Αποφ. Δ.Σ</t>
  </si>
  <si>
    <t>Δ</t>
  </si>
  <si>
    <t>Γ</t>
  </si>
  <si>
    <t>Ε</t>
  </si>
  <si>
    <t>Αποφ. Συγκρ. Επ. Παρ.</t>
  </si>
  <si>
    <t>Αποφ.εγκρ.πρ.οριστικης</t>
  </si>
  <si>
    <t xml:space="preserve">Ημερ.τελικης επιμετρ. </t>
  </si>
  <si>
    <t>Ημερ. Οριστ. Παραλ.</t>
  </si>
  <si>
    <t xml:space="preserve">Αποφ. Δ.Σ.Οριστ. παραλ </t>
  </si>
  <si>
    <t>ΧΡΗΜΑΤΟΔΟΤΗΣΗ</t>
  </si>
  <si>
    <t>ΠΡΟΓΡΑΜΜΑ</t>
  </si>
  <si>
    <t>ΠΟΣΟ</t>
  </si>
  <si>
    <t>Κ.Α</t>
  </si>
  <si>
    <t>ΠΛΗΡΩΜΕΣ</t>
  </si>
  <si>
    <t>Λογ/μος  χρημ. Εντ</t>
  </si>
  <si>
    <t>ποσό</t>
  </si>
  <si>
    <t>ΓΕΝΙΚΟ ΚΟΣΤΟΣ</t>
  </si>
  <si>
    <t>ΥΠΟΛΟΙΠΟ</t>
  </si>
  <si>
    <t>με ΦΠΑ</t>
  </si>
  <si>
    <t>Αριθμ. Έργου</t>
  </si>
  <si>
    <t>Ημερομηνία</t>
  </si>
  <si>
    <t>1ος Λογαριασμός</t>
  </si>
  <si>
    <t>2ος Λογαριασμός</t>
  </si>
  <si>
    <t>3ος Λογαριασμός</t>
  </si>
  <si>
    <t>4ος Λογαριασμός</t>
  </si>
  <si>
    <t>5ος Λογαριασμός</t>
  </si>
  <si>
    <t>Ημερομ. Περαίωσης</t>
  </si>
  <si>
    <t>6ος Λογαριασμός</t>
  </si>
  <si>
    <t>7ος Λογαριασμός</t>
  </si>
  <si>
    <t>8ος Λογαριασμος</t>
  </si>
  <si>
    <t>9ος Λογαριασμος</t>
  </si>
  <si>
    <t>Αριθμ.Πρωτ.&amp;Περαιωσης</t>
  </si>
  <si>
    <t>Χρονοδιάγραμμα</t>
  </si>
  <si>
    <t>Ανάρτηση Πινακίδας</t>
  </si>
  <si>
    <t>Φωτο εγκατάστασης</t>
  </si>
  <si>
    <t>Αναφορά Περατώσεως</t>
  </si>
  <si>
    <t>σύνολο 3</t>
  </si>
  <si>
    <t>ΝΓΚ</t>
  </si>
  <si>
    <t>ΔΗΜΟΠΡΑΣΙΑ</t>
  </si>
  <si>
    <t>Συγγραφή Υποχρεώσεων</t>
  </si>
  <si>
    <t>m3</t>
  </si>
  <si>
    <t>m2</t>
  </si>
  <si>
    <t>Φ.Π.Α. 24 %</t>
  </si>
  <si>
    <t xml:space="preserve">Κ.Α. </t>
  </si>
  <si>
    <t>Ε13</t>
  </si>
  <si>
    <t>Εγκατάσταση χλοοτάπητα</t>
  </si>
  <si>
    <t>Ε13.1</t>
  </si>
  <si>
    <t>Εγκατάσταση χλοοτάπητα με σπορά</t>
  </si>
  <si>
    <t>ΠΡΣ 5510</t>
  </si>
  <si>
    <t>στρ.</t>
  </si>
  <si>
    <t>ΣΤ 3.4</t>
  </si>
  <si>
    <t>Λίπανση χλοοτάπητα, χειρωνακτική</t>
  </si>
  <si>
    <t>ΠΡΣ 5540</t>
  </si>
  <si>
    <t>ΣΤ 6.4</t>
  </si>
  <si>
    <t>Βοτάνισμα με αυτοκινούμενο μηχάνημα</t>
  </si>
  <si>
    <t>ΠΡΣ 5371</t>
  </si>
  <si>
    <t>ΠΡΟΕΤΟΙΜΑΣΙΑ ΧΩΡΩΝ ΕΓΚΑΤΑΣΤΑΣΗΣ ΠΡΑΣΙΝΟΥ</t>
  </si>
  <si>
    <t>Γ1</t>
  </si>
  <si>
    <t xml:space="preserve">Γενική μόρφωση επιφάνειας εδάφους για την φύτευση φυτών ή εγκατάσταση χλοοτάπητα </t>
  </si>
  <si>
    <t>ΠΡΣ 1140</t>
  </si>
  <si>
    <t>ΠΡΣ 1620</t>
  </si>
  <si>
    <t>Γ4</t>
  </si>
  <si>
    <t xml:space="preserve">Διάστρωση υλικών  στην επιφάνεια της κονίστρας </t>
  </si>
  <si>
    <t>Δ8</t>
  </si>
  <si>
    <t>Προμήθεια φυτικής γης</t>
  </si>
  <si>
    <t>ΣΤ 2.2.6</t>
  </si>
  <si>
    <t>Αρδευση χλοοταπητα με εκτοξευτήρες (μη αυτοματοποιημένο σύστημα)</t>
  </si>
  <si>
    <t>ΠΡΣ 5522</t>
  </si>
  <si>
    <t>ΣΤ4.8</t>
  </si>
  <si>
    <t>Κούρεμα χλοοτάπητα και χλοοτάπητα πρανών</t>
  </si>
  <si>
    <t>ΠΡΣ 5530</t>
  </si>
  <si>
    <t>Η7.2</t>
  </si>
  <si>
    <t>Φίλτρα νερού σίτας ή δίσκων, πλαστικά, ονομαστικής πίεσης 10 atm</t>
  </si>
  <si>
    <t xml:space="preserve">Η7.2.8 </t>
  </si>
  <si>
    <t xml:space="preserve">Φ 3''  </t>
  </si>
  <si>
    <t>ΗΛΜ 8</t>
  </si>
  <si>
    <t>τεμ</t>
  </si>
  <si>
    <t>Η8.3.10</t>
  </si>
  <si>
    <t xml:space="preserve"> </t>
  </si>
  <si>
    <t>ΣΤ4.8.2</t>
  </si>
  <si>
    <t>Με μικρό ελκυστήρα με χλοοκοπτική εξάρτηση</t>
  </si>
  <si>
    <t>Ηλιακός Θερμοσίφωνας 300 lit</t>
  </si>
  <si>
    <t>ΗΛΜ 24</t>
  </si>
  <si>
    <t>Ττεμ</t>
  </si>
  <si>
    <t>Εκτοξευτήρες αυτοανυψούμενοι, κρουστικοί, ακτίνας ενεργείας 20 - 28 m</t>
  </si>
  <si>
    <t>54/2016</t>
  </si>
  <si>
    <t>ΕΡΓΑ ΑΘΛΗΤΙΚΩΝ ΥΠΟΔΟΜΩΝ</t>
  </si>
  <si>
    <t>ΔΗΜΟΥ ΓΡΕΒΕΝΩΝ</t>
  </si>
  <si>
    <t>ΣΑΕΠ 041</t>
  </si>
  <si>
    <t>Δίχτυ οροφής γηπέδου 2 χιλιοστά</t>
  </si>
  <si>
    <t>μ2</t>
  </si>
  <si>
    <t xml:space="preserve">Η8.3.10.3 </t>
  </si>
  <si>
    <t xml:space="preserve">Σταθερού τομέα με ηλεκτροβάνα και ρυθμιστή πίεσης </t>
  </si>
  <si>
    <t>ΝΤ 2</t>
  </si>
  <si>
    <t>ΝΤ 1</t>
  </si>
  <si>
    <t>12 ΜΗΝΕΣ</t>
  </si>
  <si>
    <t>ΑΘΡΟΙΣΜΑ Α ΟΜΑΔΑΣ</t>
  </si>
  <si>
    <t>8*10</t>
  </si>
  <si>
    <t>8*2</t>
  </si>
  <si>
    <t>8*3*10</t>
  </si>
  <si>
    <t>8*2*10</t>
  </si>
  <si>
    <t>ΟΜΑΔΑ  ΕΡΓΑΣΙΕΣ ΠΡΑΣΙΝΟΥ</t>
  </si>
  <si>
    <r>
      <t>ΕΠΙΚΑΙΡΟΠΟΙΗΣΗ ΜΕΛΕΤΗΣ</t>
    </r>
    <r>
      <rPr>
        <sz val="10"/>
        <rFont val="Tahoma"/>
        <family val="2"/>
      </rPr>
      <t xml:space="preserve">                                                        </t>
    </r>
  </si>
  <si>
    <t>ΤΙΜΟΛΟΓΙΟ 2017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</si>
</sst>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Δρχ&quot;_-;\-* #,##0\ &quot;Δρχ&quot;_-;_-* &quot;-&quot;\ &quot;Δρχ&quot;_-;_-@_-"/>
    <numFmt numFmtId="165" formatCode="_-* #,##0\ _Δ_ρ_χ_-;\-* #,##0\ _Δ_ρ_χ_-;_-* &quot;-&quot;\ _Δ_ρ_χ_-;_-@_-"/>
    <numFmt numFmtId="166" formatCode="_-* #,##0.00\ &quot;Δρχ&quot;_-;\-* #,##0.00\ &quot;Δρχ&quot;_-;_-* &quot;-&quot;??\ &quot;Δρχ&quot;_-;_-@_-"/>
    <numFmt numFmtId="167" formatCode="_-* #,##0.00\ _Δ_ρ_χ_-;\-* #,##0.00\ _Δ_ρ_χ_-;_-* &quot;-&quot;??\ _Δ_ρ_χ_-;_-@_-"/>
    <numFmt numFmtId="168" formatCode="#,##0.00\ [$€-1]"/>
    <numFmt numFmtId="169" formatCode="[$€-2]\ #,##0.00"/>
    <numFmt numFmtId="170" formatCode="#,##0.00\ _Δ_ρ_χ"/>
    <numFmt numFmtId="171" formatCode="#,##0.00\ &quot;€&quot;"/>
    <numFmt numFmtId="172" formatCode="#\ ?/2"/>
    <numFmt numFmtId="173" formatCode="#0/00"/>
    <numFmt numFmtId="174" formatCode="\+0"/>
    <numFmt numFmtId="175" formatCode="0\+"/>
    <numFmt numFmtId="176" formatCode="#,##0\ \+"/>
    <numFmt numFmtId="177" formatCode="#,##0.00\+"/>
    <numFmt numFmtId="178" formatCode="#,##0.00\ "/>
    <numFmt numFmtId="179" formatCode="#,##0\ &quot;Δρχ&quot;;\-#,##0\ &quot;Δρχ&quot;"/>
    <numFmt numFmtId="180" formatCode="#,##0\ &quot;Δρχ&quot;;[Red]\-#,##0\ &quot;Δρχ&quot;"/>
    <numFmt numFmtId="181" formatCode="#,##0.00\ &quot;Δρχ&quot;;\-#,##0.00\ &quot;Δρχ&quot;"/>
    <numFmt numFmtId="182" formatCode="#,##0.00\ &quot;Δρχ&quot;;[Red]\-#,##0.00\ &quot;Δρχ&quot;"/>
    <numFmt numFmtId="183" formatCode="&quot;Δρχ&quot;#,##0;&quot;Δρχ&quot;\-#,##0"/>
    <numFmt numFmtId="184" formatCode="&quot;Δρχ&quot;#,##0;[Red]&quot;Δρχ&quot;\-#,##0"/>
    <numFmt numFmtId="185" formatCode="&quot;Δρχ&quot;#,##0.00;&quot;Δρχ&quot;\-#,##0.00"/>
    <numFmt numFmtId="186" formatCode="&quot;Δρχ&quot;#,##0.00;[Red]&quot;Δρχ&quot;\-#,##0.00"/>
    <numFmt numFmtId="187" formatCode="_ &quot;Δρχ&quot;* #,##0_ ;_ &quot;Δρχ&quot;* \-#,##0_ ;_ &quot;Δρχ&quot;* &quot;-&quot;_ ;_ @_ "/>
    <numFmt numFmtId="188" formatCode="_ * #,##0_ ;_ * \-#,##0_ ;_ * &quot;-&quot;_ ;_ @_ "/>
    <numFmt numFmtId="189" formatCode="_ &quot;Δρχ&quot;* #,##0.00_ ;_ &quot;Δρχ&quot;* \-#,##0.00_ ;_ &quot;Δρχ&quot;* &quot;-&quot;??_ ;_ @_ "/>
    <numFmt numFmtId="190" formatCode="_ * #,##0.00_ ;_ * \-#,##0.00_ ;_ * &quot;-&quot;??_ ;_ @_ "/>
    <numFmt numFmtId="191" formatCode="#,##0.0000"/>
    <numFmt numFmtId="192" formatCode="0.0\+"/>
    <numFmt numFmtId="193" formatCode="0.00\+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00"/>
    <numFmt numFmtId="198" formatCode="#,##0.00000"/>
    <numFmt numFmtId="199" formatCode="#,##0.0"/>
    <numFmt numFmtId="200" formatCode="[$-408]dddd\,\ d\ mmmm\ yyyy"/>
    <numFmt numFmtId="201" formatCode="#,##0.00&quot;*&quot;"/>
    <numFmt numFmtId="202" formatCode="#,##0\ "/>
  </numFmts>
  <fonts count="60">
    <font>
      <sz val="10"/>
      <name val="Arial Greek"/>
      <family val="0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name val="Arial Greek"/>
      <family val="0"/>
    </font>
    <font>
      <u val="single"/>
      <sz val="10"/>
      <name val="Tahoma"/>
      <family val="2"/>
    </font>
    <font>
      <u val="single"/>
      <sz val="11"/>
      <name val="Tahoma"/>
      <family val="2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Tahoma"/>
      <family val="2"/>
    </font>
    <font>
      <b/>
      <sz val="10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i/>
      <u val="single"/>
      <sz val="11"/>
      <name val="Tahoma"/>
      <family val="2"/>
    </font>
    <font>
      <i/>
      <u val="single"/>
      <sz val="11"/>
      <name val="Arial Greek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12"/>
      <name val="Tahoma"/>
      <family val="2"/>
    </font>
    <font>
      <b/>
      <sz val="11"/>
      <color indexed="12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8"/>
      <color indexed="12"/>
      <name val="Tahoma"/>
      <family val="2"/>
    </font>
    <font>
      <sz val="8"/>
      <name val="Arial Greek"/>
      <family val="0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9"/>
      <name val="Arial Greek"/>
      <family val="0"/>
    </font>
    <font>
      <sz val="9"/>
      <color indexed="12"/>
      <name val="Arial Greek"/>
      <family val="0"/>
    </font>
    <font>
      <b/>
      <sz val="9"/>
      <name val="Arial Greek"/>
      <family val="0"/>
    </font>
    <font>
      <sz val="10"/>
      <color indexed="9"/>
      <name val="Tahoma"/>
      <family val="2"/>
    </font>
    <font>
      <sz val="10"/>
      <color indexed="9"/>
      <name val="Arial Greek"/>
      <family val="0"/>
    </font>
    <font>
      <b/>
      <sz val="10"/>
      <name val="Arial Greek"/>
      <family val="0"/>
    </font>
    <font>
      <sz val="11"/>
      <color indexed="12"/>
      <name val="Arial Greek"/>
      <family val="0"/>
    </font>
    <font>
      <sz val="8"/>
      <color indexed="22"/>
      <name val="Tahoma"/>
      <family val="2"/>
    </font>
    <font>
      <u val="single"/>
      <sz val="11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7" borderId="1" applyNumberFormat="0" applyAlignment="0" applyProtection="0"/>
    <xf numFmtId="0" fontId="53" fillId="16" borderId="2" applyNumberFormat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20" borderId="0" applyNumberFormat="0" applyBorder="0" applyAlignment="0" applyProtection="0"/>
    <xf numFmtId="0" fontId="50" fillId="21" borderId="3" applyNumberFormat="0" applyAlignment="0" applyProtection="0"/>
    <xf numFmtId="0" fontId="55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52" fillId="0" borderId="8" applyNumberFormat="0" applyFill="0" applyAlignment="0" applyProtection="0"/>
    <xf numFmtId="0" fontId="5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1" borderId="1" applyNumberFormat="0" applyAlignment="0" applyProtection="0"/>
  </cellStyleXfs>
  <cellXfs count="3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24" borderId="11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24" borderId="0" xfId="0" applyFont="1" applyFill="1" applyBorder="1" applyAlignment="1">
      <alignment/>
    </xf>
    <xf numFmtId="0" fontId="2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21" borderId="22" xfId="33" applyNumberFormat="1" applyFont="1" applyFill="1" applyBorder="1" applyAlignment="1">
      <alignment horizontal="center" vertical="center"/>
      <protection/>
    </xf>
    <xf numFmtId="0" fontId="20" fillId="0" borderId="11" xfId="0" applyFont="1" applyBorder="1" applyAlignment="1">
      <alignment/>
    </xf>
    <xf numFmtId="0" fontId="3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20" fillId="24" borderId="20" xfId="0" applyFont="1" applyFill="1" applyBorder="1" applyAlignment="1">
      <alignment/>
    </xf>
    <xf numFmtId="0" fontId="20" fillId="24" borderId="25" xfId="0" applyFont="1" applyFill="1" applyBorder="1" applyAlignment="1">
      <alignment/>
    </xf>
    <xf numFmtId="0" fontId="20" fillId="24" borderId="26" xfId="0" applyFont="1" applyFill="1" applyBorder="1" applyAlignment="1">
      <alignment horizontal="left"/>
    </xf>
    <xf numFmtId="0" fontId="3" fillId="24" borderId="27" xfId="0" applyFont="1" applyFill="1" applyBorder="1" applyAlignment="1">
      <alignment horizontal="center"/>
    </xf>
    <xf numFmtId="0" fontId="20" fillId="24" borderId="26" xfId="0" applyFont="1" applyFill="1" applyBorder="1" applyAlignment="1">
      <alignment/>
    </xf>
    <xf numFmtId="0" fontId="20" fillId="24" borderId="2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33" fillId="24" borderId="0" xfId="0" applyFont="1" applyFill="1" applyAlignment="1">
      <alignment/>
    </xf>
    <xf numFmtId="0" fontId="4" fillId="24" borderId="26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0" fillId="0" borderId="0" xfId="0" applyFont="1" applyAlignment="1">
      <alignment/>
    </xf>
    <xf numFmtId="0" fontId="20" fillId="0" borderId="1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31" fillId="24" borderId="3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71" fontId="25" fillId="24" borderId="26" xfId="0" applyNumberFormat="1" applyFont="1" applyFill="1" applyBorder="1" applyAlignment="1">
      <alignment horizontal="left"/>
    </xf>
    <xf numFmtId="14" fontId="25" fillId="24" borderId="26" xfId="0" applyNumberFormat="1" applyFont="1" applyFill="1" applyBorder="1" applyAlignment="1">
      <alignment horizontal="left"/>
    </xf>
    <xf numFmtId="0" fontId="25" fillId="24" borderId="26" xfId="0" applyFont="1" applyFill="1" applyBorder="1" applyAlignment="1">
      <alignment horizontal="left"/>
    </xf>
    <xf numFmtId="0" fontId="33" fillId="0" borderId="33" xfId="0" applyFont="1" applyBorder="1" applyAlignment="1">
      <alignment/>
    </xf>
    <xf numFmtId="0" fontId="33" fillId="24" borderId="20" xfId="0" applyFont="1" applyFill="1" applyBorder="1" applyAlignment="1">
      <alignment/>
    </xf>
    <xf numFmtId="0" fontId="33" fillId="24" borderId="25" xfId="0" applyFont="1" applyFill="1" applyBorder="1" applyAlignment="1">
      <alignment/>
    </xf>
    <xf numFmtId="14" fontId="24" fillId="24" borderId="26" xfId="0" applyNumberFormat="1" applyFont="1" applyFill="1" applyBorder="1" applyAlignment="1">
      <alignment horizontal="left"/>
    </xf>
    <xf numFmtId="171" fontId="34" fillId="24" borderId="0" xfId="0" applyNumberFormat="1" applyFont="1" applyFill="1" applyAlignment="1">
      <alignment horizontal="left"/>
    </xf>
    <xf numFmtId="0" fontId="20" fillId="24" borderId="34" xfId="0" applyFont="1" applyFill="1" applyBorder="1" applyAlignment="1">
      <alignment/>
    </xf>
    <xf numFmtId="0" fontId="20" fillId="24" borderId="35" xfId="0" applyFont="1" applyFill="1" applyBorder="1" applyAlignment="1">
      <alignment/>
    </xf>
    <xf numFmtId="0" fontId="24" fillId="24" borderId="36" xfId="0" applyFont="1" applyFill="1" applyBorder="1" applyAlignment="1">
      <alignment horizontal="left"/>
    </xf>
    <xf numFmtId="0" fontId="25" fillId="24" borderId="36" xfId="0" applyFont="1" applyFill="1" applyBorder="1" applyAlignment="1">
      <alignment horizontal="left"/>
    </xf>
    <xf numFmtId="0" fontId="3" fillId="24" borderId="22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left"/>
    </xf>
    <xf numFmtId="0" fontId="29" fillId="24" borderId="26" xfId="0" applyFont="1" applyFill="1" applyBorder="1" applyAlignment="1">
      <alignment horizontal="left"/>
    </xf>
    <xf numFmtId="10" fontId="25" fillId="24" borderId="26" xfId="0" applyNumberFormat="1" applyFont="1" applyFill="1" applyBorder="1" applyAlignment="1">
      <alignment horizontal="left"/>
    </xf>
    <xf numFmtId="0" fontId="4" fillId="24" borderId="26" xfId="0" applyFont="1" applyFill="1" applyBorder="1" applyAlignment="1">
      <alignment horizontal="left"/>
    </xf>
    <xf numFmtId="0" fontId="20" fillId="24" borderId="13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37" xfId="0" applyFont="1" applyFill="1" applyBorder="1" applyAlignment="1">
      <alignment horizontal="center"/>
    </xf>
    <xf numFmtId="171" fontId="3" fillId="24" borderId="27" xfId="0" applyNumberFormat="1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171" fontId="3" fillId="24" borderId="37" xfId="0" applyNumberFormat="1" applyFont="1" applyFill="1" applyBorder="1" applyAlignment="1">
      <alignment/>
    </xf>
    <xf numFmtId="0" fontId="1" fillId="24" borderId="27" xfId="0" applyFont="1" applyFill="1" applyBorder="1" applyAlignment="1">
      <alignment horizontal="center"/>
    </xf>
    <xf numFmtId="171" fontId="1" fillId="24" borderId="27" xfId="0" applyNumberFormat="1" applyFont="1" applyFill="1" applyBorder="1" applyAlignment="1">
      <alignment horizontal="center"/>
    </xf>
    <xf numFmtId="0" fontId="14" fillId="24" borderId="27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171" fontId="20" fillId="24" borderId="37" xfId="0" applyNumberFormat="1" applyFont="1" applyFill="1" applyBorder="1" applyAlignment="1">
      <alignment/>
    </xf>
    <xf numFmtId="0" fontId="35" fillId="24" borderId="20" xfId="0" applyFont="1" applyFill="1" applyBorder="1" applyAlignment="1">
      <alignment/>
    </xf>
    <xf numFmtId="0" fontId="35" fillId="24" borderId="25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26" xfId="0" applyFont="1" applyFill="1" applyBorder="1" applyAlignment="1">
      <alignment horizontal="left"/>
    </xf>
    <xf numFmtId="0" fontId="1" fillId="24" borderId="21" xfId="0" applyFont="1" applyFill="1" applyBorder="1" applyAlignment="1">
      <alignment/>
    </xf>
    <xf numFmtId="0" fontId="36" fillId="24" borderId="14" xfId="0" applyFont="1" applyFill="1" applyBorder="1" applyAlignment="1">
      <alignment horizontal="left"/>
    </xf>
    <xf numFmtId="0" fontId="36" fillId="24" borderId="0" xfId="0" applyFont="1" applyFill="1" applyAlignment="1">
      <alignment/>
    </xf>
    <xf numFmtId="0" fontId="36" fillId="24" borderId="0" xfId="0" applyFont="1" applyFill="1" applyBorder="1" applyAlignment="1">
      <alignment/>
    </xf>
    <xf numFmtId="0" fontId="36" fillId="24" borderId="17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37" fillId="24" borderId="0" xfId="0" applyFont="1" applyFill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29" fillId="0" borderId="10" xfId="0" applyFont="1" applyBorder="1" applyAlignment="1">
      <alignment/>
    </xf>
    <xf numFmtId="171" fontId="29" fillId="24" borderId="27" xfId="0" applyNumberFormat="1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/>
    </xf>
    <xf numFmtId="0" fontId="26" fillId="24" borderId="27" xfId="0" applyFont="1" applyFill="1" applyBorder="1" applyAlignment="1">
      <alignment horizontal="center"/>
    </xf>
    <xf numFmtId="17" fontId="22" fillId="24" borderId="12" xfId="0" applyNumberFormat="1" applyFont="1" applyFill="1" applyBorder="1" applyAlignment="1">
      <alignment horizontal="left"/>
    </xf>
    <xf numFmtId="0" fontId="23" fillId="24" borderId="12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left"/>
    </xf>
    <xf numFmtId="0" fontId="3" fillId="0" borderId="27" xfId="33" applyNumberFormat="1" applyFont="1" applyFill="1" applyBorder="1" applyAlignment="1">
      <alignment horizontal="center" vertical="center"/>
      <protection/>
    </xf>
    <xf numFmtId="4" fontId="3" fillId="0" borderId="27" xfId="33" applyNumberFormat="1" applyFont="1" applyFill="1" applyBorder="1" applyAlignment="1">
      <alignment horizontal="center" vertical="center"/>
      <protection/>
    </xf>
    <xf numFmtId="3" fontId="3" fillId="0" borderId="27" xfId="33" applyNumberFormat="1" applyFont="1" applyFill="1" applyBorder="1" applyAlignment="1">
      <alignment horizontal="center" vertical="center"/>
      <protection/>
    </xf>
    <xf numFmtId="0" fontId="22" fillId="0" borderId="12" xfId="0" applyFont="1" applyBorder="1" applyAlignment="1">
      <alignment horizontal="right"/>
    </xf>
    <xf numFmtId="0" fontId="3" fillId="0" borderId="27" xfId="33" applyNumberFormat="1" applyFont="1" applyFill="1" applyBorder="1" applyAlignment="1">
      <alignment horizontal="center" vertical="center" wrapText="1"/>
      <protection/>
    </xf>
    <xf numFmtId="0" fontId="3" fillId="0" borderId="27" xfId="34" applyNumberFormat="1" applyFont="1" applyFill="1" applyBorder="1" applyAlignment="1">
      <alignment horizontal="center" vertical="center" wrapText="1"/>
      <protection/>
    </xf>
    <xf numFmtId="4" fontId="3" fillId="0" borderId="27" xfId="33" applyNumberFormat="1" applyFont="1" applyFill="1" applyBorder="1" applyAlignment="1">
      <alignment horizontal="center" vertical="center" wrapText="1"/>
      <protection/>
    </xf>
    <xf numFmtId="0" fontId="3" fillId="0" borderId="0" xfId="33" applyNumberFormat="1" applyFont="1" applyFill="1" applyBorder="1" applyAlignment="1">
      <alignment horizontal="center" vertical="center" wrapText="1"/>
      <protection/>
    </xf>
    <xf numFmtId="0" fontId="3" fillId="0" borderId="0" xfId="34" applyNumberFormat="1" applyFont="1" applyFill="1" applyBorder="1" applyAlignment="1">
      <alignment horizontal="center" vertical="center" wrapText="1"/>
      <protection/>
    </xf>
    <xf numFmtId="0" fontId="3" fillId="0" borderId="0" xfId="33" applyNumberFormat="1" applyFont="1" applyFill="1" applyBorder="1" applyAlignment="1">
      <alignment horizontal="center" vertical="center"/>
      <protection/>
    </xf>
    <xf numFmtId="4" fontId="3" fillId="0" borderId="0" xfId="33" applyNumberFormat="1" applyFont="1" applyFill="1" applyBorder="1" applyAlignment="1">
      <alignment horizontal="center" vertical="center"/>
      <protection/>
    </xf>
    <xf numFmtId="4" fontId="3" fillId="0" borderId="0" xfId="33" applyNumberFormat="1" applyFont="1" applyFill="1" applyBorder="1" applyAlignment="1">
      <alignment horizontal="center" vertical="center" wrapText="1"/>
      <protection/>
    </xf>
    <xf numFmtId="3" fontId="3" fillId="21" borderId="22" xfId="33" applyNumberFormat="1" applyFont="1" applyFill="1" applyBorder="1" applyAlignment="1">
      <alignment horizontal="center" vertical="center"/>
      <protection/>
    </xf>
    <xf numFmtId="3" fontId="27" fillId="21" borderId="22" xfId="33" applyNumberFormat="1" applyFont="1" applyFill="1" applyBorder="1" applyAlignment="1">
      <alignment horizontal="center" vertical="center"/>
      <protection/>
    </xf>
    <xf numFmtId="4" fontId="3" fillId="21" borderId="22" xfId="33" applyNumberFormat="1" applyFont="1" applyFill="1" applyBorder="1" applyAlignment="1">
      <alignment horizontal="center" vertical="center"/>
      <protection/>
    </xf>
    <xf numFmtId="4" fontId="27" fillId="21" borderId="22" xfId="33" applyNumberFormat="1" applyFont="1" applyFill="1" applyBorder="1" applyAlignment="1">
      <alignment horizontal="center" vertical="center"/>
      <protection/>
    </xf>
    <xf numFmtId="0" fontId="22" fillId="24" borderId="0" xfId="0" applyFont="1" applyFill="1" applyBorder="1" applyAlignment="1">
      <alignment horizontal="left"/>
    </xf>
    <xf numFmtId="0" fontId="41" fillId="24" borderId="0" xfId="0" applyFont="1" applyFill="1" applyBorder="1" applyAlignment="1">
      <alignment horizontal="left"/>
    </xf>
    <xf numFmtId="4" fontId="3" fillId="0" borderId="41" xfId="33" applyNumberFormat="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3" fillId="0" borderId="42" xfId="35" applyFont="1" applyBorder="1" applyAlignment="1">
      <alignment horizontal="center" vertical="center"/>
      <protection/>
    </xf>
    <xf numFmtId="0" fontId="29" fillId="0" borderId="42" xfId="35" applyFont="1" applyBorder="1" applyAlignment="1">
      <alignment horizontal="center" vertical="center"/>
      <protection/>
    </xf>
    <xf numFmtId="0" fontId="3" fillId="0" borderId="42" xfId="33" applyNumberFormat="1" applyFont="1" applyBorder="1" applyAlignment="1">
      <alignment horizontal="center" vertical="center"/>
      <protection/>
    </xf>
    <xf numFmtId="0" fontId="3" fillId="0" borderId="42" xfId="33" applyNumberFormat="1" applyFont="1" applyBorder="1" applyAlignment="1">
      <alignment horizontal="center" vertical="center" wrapText="1"/>
      <protection/>
    </xf>
    <xf numFmtId="3" fontId="3" fillId="0" borderId="42" xfId="33" applyNumberFormat="1" applyFont="1" applyBorder="1" applyAlignment="1">
      <alignment horizontal="center" vertical="center"/>
      <protection/>
    </xf>
    <xf numFmtId="3" fontId="27" fillId="0" borderId="42" xfId="33" applyNumberFormat="1" applyFont="1" applyBorder="1" applyAlignment="1">
      <alignment horizontal="center" vertical="center"/>
      <protection/>
    </xf>
    <xf numFmtId="4" fontId="3" fillId="0" borderId="42" xfId="33" applyNumberFormat="1" applyFont="1" applyBorder="1" applyAlignment="1">
      <alignment horizontal="center" vertical="center"/>
      <protection/>
    </xf>
    <xf numFmtId="4" fontId="3" fillId="0" borderId="0" xfId="33" applyNumberFormat="1" applyFont="1" applyBorder="1" applyAlignment="1">
      <alignment horizontal="center" vertical="center"/>
      <protection/>
    </xf>
    <xf numFmtId="0" fontId="3" fillId="0" borderId="0" xfId="33" applyNumberFormat="1" applyFont="1" applyBorder="1" applyAlignment="1">
      <alignment horizontal="center" vertical="center"/>
      <protection/>
    </xf>
    <xf numFmtId="4" fontId="3" fillId="0" borderId="42" xfId="33" applyNumberFormat="1" applyFont="1" applyFill="1" applyBorder="1" applyAlignment="1">
      <alignment horizontal="center" vertical="center"/>
      <protection/>
    </xf>
    <xf numFmtId="0" fontId="3" fillId="0" borderId="42" xfId="33" applyFont="1" applyBorder="1" applyAlignment="1">
      <alignment horizontal="center" vertical="center"/>
      <protection/>
    </xf>
    <xf numFmtId="3" fontId="3" fillId="0" borderId="42" xfId="33" applyNumberFormat="1" applyFont="1" applyBorder="1" applyAlignment="1">
      <alignment horizontal="center" vertical="center" wrapText="1"/>
      <protection/>
    </xf>
    <xf numFmtId="4" fontId="3" fillId="0" borderId="43" xfId="33" applyNumberFormat="1" applyFont="1" applyBorder="1" applyAlignment="1">
      <alignment horizontal="center" vertical="center"/>
      <protection/>
    </xf>
    <xf numFmtId="0" fontId="3" fillId="0" borderId="42" xfId="33" applyNumberFormat="1" applyFont="1" applyFill="1" applyBorder="1" applyAlignment="1">
      <alignment horizontal="center" vertical="center"/>
      <protection/>
    </xf>
    <xf numFmtId="0" fontId="3" fillId="0" borderId="42" xfId="34" applyNumberFormat="1" applyFont="1" applyFill="1" applyBorder="1" applyAlignment="1">
      <alignment horizontal="center" vertical="center"/>
      <protection/>
    </xf>
    <xf numFmtId="0" fontId="3" fillId="0" borderId="42" xfId="33" applyNumberFormat="1" applyFont="1" applyFill="1" applyBorder="1" applyAlignment="1">
      <alignment horizontal="center" vertical="center" wrapText="1"/>
      <protection/>
    </xf>
    <xf numFmtId="3" fontId="3" fillId="0" borderId="42" xfId="33" applyNumberFormat="1" applyFont="1" applyFill="1" applyBorder="1" applyAlignment="1">
      <alignment horizontal="center" vertical="center"/>
      <protection/>
    </xf>
    <xf numFmtId="4" fontId="3" fillId="0" borderId="44" xfId="33" applyNumberFormat="1" applyFont="1" applyFill="1" applyBorder="1" applyAlignment="1">
      <alignment horizontal="center" vertical="center"/>
      <protection/>
    </xf>
    <xf numFmtId="0" fontId="3" fillId="0" borderId="45" xfId="33" applyNumberFormat="1" applyFont="1" applyFill="1" applyBorder="1" applyAlignment="1">
      <alignment horizontal="center" vertical="center"/>
      <protection/>
    </xf>
    <xf numFmtId="0" fontId="3" fillId="0" borderId="43" xfId="33" applyNumberFormat="1" applyFont="1" applyFill="1" applyBorder="1" applyAlignment="1">
      <alignment horizontal="center" vertical="center"/>
      <protection/>
    </xf>
    <xf numFmtId="0" fontId="3" fillId="0" borderId="0" xfId="33" applyNumberFormat="1" applyFont="1" applyBorder="1" applyAlignment="1">
      <alignment horizontal="center" vertical="center" wrapText="1"/>
      <protection/>
    </xf>
    <xf numFmtId="3" fontId="3" fillId="0" borderId="0" xfId="33" applyNumberFormat="1" applyFont="1" applyBorder="1" applyAlignment="1">
      <alignment horizontal="center" vertical="center"/>
      <protection/>
    </xf>
    <xf numFmtId="3" fontId="27" fillId="0" borderId="0" xfId="33" applyNumberFormat="1" applyFont="1" applyBorder="1" applyAlignment="1">
      <alignment horizontal="center" vertical="center"/>
      <protection/>
    </xf>
    <xf numFmtId="0" fontId="3" fillId="0" borderId="0" xfId="34" applyNumberFormat="1" applyFont="1" applyFill="1" applyBorder="1" applyAlignment="1">
      <alignment horizontal="center" vertical="center"/>
      <protection/>
    </xf>
    <xf numFmtId="3" fontId="3" fillId="0" borderId="0" xfId="33" applyNumberFormat="1" applyFont="1" applyFill="1" applyBorder="1" applyAlignment="1">
      <alignment horizontal="center" vertical="center"/>
      <protection/>
    </xf>
    <xf numFmtId="3" fontId="27" fillId="0" borderId="0" xfId="33" applyNumberFormat="1" applyFont="1" applyFill="1" applyBorder="1" applyAlignment="1">
      <alignment horizontal="center" vertical="center"/>
      <protection/>
    </xf>
    <xf numFmtId="4" fontId="3" fillId="7" borderId="0" xfId="33" applyNumberFormat="1" applyFont="1" applyFill="1" applyBorder="1" applyAlignment="1">
      <alignment horizontal="center" vertical="center"/>
      <protection/>
    </xf>
    <xf numFmtId="0" fontId="39" fillId="7" borderId="16" xfId="0" applyFont="1" applyFill="1" applyBorder="1" applyAlignment="1">
      <alignment horizontal="left"/>
    </xf>
    <xf numFmtId="0" fontId="22" fillId="7" borderId="16" xfId="0" applyFont="1" applyFill="1" applyBorder="1" applyAlignment="1">
      <alignment horizontal="center"/>
    </xf>
    <xf numFmtId="0" fontId="29" fillId="0" borderId="42" xfId="33" applyNumberFormat="1" applyFont="1" applyBorder="1" applyAlignment="1">
      <alignment horizontal="left" vertical="center" wrapText="1"/>
      <protection/>
    </xf>
    <xf numFmtId="4" fontId="3" fillId="0" borderId="42" xfId="33" applyNumberFormat="1" applyFont="1" applyBorder="1" applyAlignment="1">
      <alignment horizontal="left" vertical="center"/>
      <protection/>
    </xf>
    <xf numFmtId="4" fontId="29" fillId="0" borderId="42" xfId="33" applyNumberFormat="1" applyFont="1" applyFill="1" applyBorder="1" applyAlignment="1">
      <alignment horizontal="left" vertical="center"/>
      <protection/>
    </xf>
    <xf numFmtId="14" fontId="29" fillId="0" borderId="42" xfId="33" applyNumberFormat="1" applyFont="1" applyFill="1" applyBorder="1" applyAlignment="1">
      <alignment horizontal="left" vertical="center" wrapText="1"/>
      <protection/>
    </xf>
    <xf numFmtId="0" fontId="3" fillId="0" borderId="44" xfId="33" applyNumberFormat="1" applyFont="1" applyFill="1" applyBorder="1" applyAlignment="1">
      <alignment horizontal="left" vertical="center"/>
      <protection/>
    </xf>
    <xf numFmtId="0" fontId="3" fillId="0" borderId="42" xfId="33" applyNumberFormat="1" applyFont="1" applyFill="1" applyBorder="1" applyAlignment="1">
      <alignment horizontal="left" vertical="center" wrapText="1"/>
      <protection/>
    </xf>
    <xf numFmtId="4" fontId="3" fillId="0" borderId="46" xfId="33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29" fillId="0" borderId="0" xfId="33" applyNumberFormat="1" applyFont="1" applyBorder="1" applyAlignment="1">
      <alignment horizontal="left" vertical="center" wrapText="1"/>
      <protection/>
    </xf>
    <xf numFmtId="4" fontId="3" fillId="0" borderId="0" xfId="33" applyNumberFormat="1" applyFont="1" applyBorder="1" applyAlignment="1">
      <alignment horizontal="left" vertical="center"/>
      <protection/>
    </xf>
    <xf numFmtId="0" fontId="3" fillId="21" borderId="27" xfId="33" applyNumberFormat="1" applyFont="1" applyFill="1" applyBorder="1" applyAlignment="1">
      <alignment horizontal="center" vertical="center"/>
      <protection/>
    </xf>
    <xf numFmtId="3" fontId="3" fillId="21" borderId="27" xfId="33" applyNumberFormat="1" applyFont="1" applyFill="1" applyBorder="1" applyAlignment="1">
      <alignment horizontal="center" vertical="center"/>
      <protection/>
    </xf>
    <xf numFmtId="3" fontId="27" fillId="21" borderId="27" xfId="33" applyNumberFormat="1" applyFont="1" applyFill="1" applyBorder="1" applyAlignment="1">
      <alignment horizontal="center" vertical="center"/>
      <protection/>
    </xf>
    <xf numFmtId="4" fontId="3" fillId="21" borderId="27" xfId="33" applyNumberFormat="1" applyFont="1" applyFill="1" applyBorder="1" applyAlignment="1">
      <alignment horizontal="center" vertical="center"/>
      <protection/>
    </xf>
    <xf numFmtId="4" fontId="27" fillId="21" borderId="27" xfId="33" applyNumberFormat="1" applyFont="1" applyFill="1" applyBorder="1" applyAlignment="1">
      <alignment horizontal="center" vertical="center"/>
      <protection/>
    </xf>
    <xf numFmtId="4" fontId="3" fillId="21" borderId="47" xfId="33" applyNumberFormat="1" applyFont="1" applyFill="1" applyBorder="1" applyAlignment="1">
      <alignment horizontal="center" vertical="center"/>
      <protection/>
    </xf>
    <xf numFmtId="0" fontId="3" fillId="0" borderId="33" xfId="33" applyNumberFormat="1" applyFont="1" applyFill="1" applyBorder="1" applyAlignment="1">
      <alignment horizontal="center" vertical="center"/>
      <protection/>
    </xf>
    <xf numFmtId="3" fontId="27" fillId="0" borderId="27" xfId="33" applyNumberFormat="1" applyFont="1" applyFill="1" applyBorder="1" applyAlignment="1">
      <alignment horizontal="center" vertical="center"/>
      <protection/>
    </xf>
    <xf numFmtId="4" fontId="3" fillId="0" borderId="47" xfId="33" applyNumberFormat="1" applyFont="1" applyFill="1" applyBorder="1" applyAlignment="1">
      <alignment horizontal="center" vertical="center"/>
      <protection/>
    </xf>
    <xf numFmtId="4" fontId="3" fillId="0" borderId="48" xfId="33" applyNumberFormat="1" applyFont="1" applyFill="1" applyBorder="1" applyAlignment="1">
      <alignment horizontal="center" vertical="center"/>
      <protection/>
    </xf>
    <xf numFmtId="0" fontId="3" fillId="0" borderId="0" xfId="35" applyFont="1" applyFill="1" applyBorder="1" applyAlignment="1">
      <alignment horizontal="center" vertical="center" wrapText="1"/>
      <protection/>
    </xf>
    <xf numFmtId="0" fontId="3" fillId="25" borderId="27" xfId="33" applyNumberFormat="1" applyFont="1" applyFill="1" applyBorder="1" applyAlignment="1">
      <alignment horizontal="center" vertical="center" wrapText="1"/>
      <protection/>
    </xf>
    <xf numFmtId="0" fontId="3" fillId="25" borderId="27" xfId="34" applyNumberFormat="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33" applyNumberFormat="1" applyFont="1" applyFill="1" applyBorder="1" applyAlignment="1">
      <alignment horizontal="left" vertical="center" wrapText="1"/>
      <protection/>
    </xf>
    <xf numFmtId="3" fontId="3" fillId="22" borderId="0" xfId="33" applyNumberFormat="1" applyFont="1" applyFill="1" applyBorder="1" applyAlignment="1">
      <alignment horizontal="center" vertical="center"/>
      <protection/>
    </xf>
    <xf numFmtId="0" fontId="3" fillId="0" borderId="42" xfId="33" applyFont="1" applyFill="1" applyBorder="1" applyAlignment="1">
      <alignment horizontal="center" vertical="center"/>
      <protection/>
    </xf>
    <xf numFmtId="4" fontId="3" fillId="0" borderId="27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 wrapText="1"/>
    </xf>
    <xf numFmtId="0" fontId="3" fillId="0" borderId="45" xfId="33" applyNumberFormat="1" applyFont="1" applyFill="1" applyBorder="1" applyAlignment="1">
      <alignment horizontal="right" vertical="center" wrapText="1"/>
      <protection/>
    </xf>
    <xf numFmtId="0" fontId="3" fillId="0" borderId="49" xfId="33" applyNumberFormat="1" applyFont="1" applyFill="1" applyBorder="1" applyAlignment="1">
      <alignment horizontal="center" vertical="center"/>
      <protection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49" xfId="33" applyNumberFormat="1" applyFont="1" applyFill="1" applyBorder="1" applyAlignment="1">
      <alignment horizontal="center" vertical="center" wrapText="1"/>
      <protection/>
    </xf>
    <xf numFmtId="4" fontId="3" fillId="0" borderId="49" xfId="33" applyNumberFormat="1" applyFont="1" applyFill="1" applyBorder="1" applyAlignment="1">
      <alignment horizontal="center" vertical="center"/>
      <protection/>
    </xf>
    <xf numFmtId="0" fontId="6" fillId="0" borderId="0" xfId="33" applyNumberFormat="1" applyFont="1" applyFill="1" applyBorder="1" applyAlignment="1">
      <alignment horizontal="center" vertical="center"/>
      <protection/>
    </xf>
    <xf numFmtId="0" fontId="6" fillId="0" borderId="26" xfId="33" applyNumberFormat="1" applyFont="1" applyFill="1" applyBorder="1" applyAlignment="1">
      <alignment horizontal="left" vertical="center" wrapText="1"/>
      <protection/>
    </xf>
    <xf numFmtId="0" fontId="6" fillId="0" borderId="25" xfId="33" applyNumberFormat="1" applyFont="1" applyFill="1" applyBorder="1" applyAlignment="1">
      <alignment horizontal="left" vertical="center" wrapText="1"/>
      <protection/>
    </xf>
    <xf numFmtId="4" fontId="3" fillId="0" borderId="50" xfId="33" applyNumberFormat="1" applyFont="1" applyFill="1" applyBorder="1" applyAlignment="1">
      <alignment horizontal="center" vertical="center"/>
      <protection/>
    </xf>
    <xf numFmtId="0" fontId="3" fillId="0" borderId="16" xfId="33" applyNumberFormat="1" applyFont="1" applyFill="1" applyBorder="1" applyAlignment="1">
      <alignment horizontal="center" vertical="center" wrapText="1"/>
      <protection/>
    </xf>
    <xf numFmtId="0" fontId="3" fillId="0" borderId="16" xfId="34" applyNumberFormat="1" applyFont="1" applyFill="1" applyBorder="1" applyAlignment="1">
      <alignment horizontal="center" vertical="center" wrapText="1"/>
      <protection/>
    </xf>
    <xf numFmtId="0" fontId="3" fillId="0" borderId="16" xfId="33" applyNumberFormat="1" applyFont="1" applyFill="1" applyBorder="1" applyAlignment="1">
      <alignment horizontal="left" vertical="center" wrapText="1"/>
      <protection/>
    </xf>
    <xf numFmtId="4" fontId="6" fillId="0" borderId="46" xfId="33" applyNumberFormat="1" applyFont="1" applyFill="1" applyBorder="1" applyAlignment="1">
      <alignment horizontal="center" vertical="center"/>
      <protection/>
    </xf>
    <xf numFmtId="0" fontId="3" fillId="21" borderId="51" xfId="33" applyNumberFormat="1" applyFont="1" applyFill="1" applyBorder="1" applyAlignment="1">
      <alignment horizontal="center" vertical="center" wrapText="1"/>
      <protection/>
    </xf>
    <xf numFmtId="0" fontId="3" fillId="21" borderId="52" xfId="33" applyNumberFormat="1" applyFont="1" applyFill="1" applyBorder="1" applyAlignment="1">
      <alignment horizontal="center" vertical="center" wrapText="1"/>
      <protection/>
    </xf>
    <xf numFmtId="0" fontId="6" fillId="0" borderId="44" xfId="33" applyNumberFormat="1" applyFont="1" applyFill="1" applyBorder="1" applyAlignment="1">
      <alignment horizontal="left" vertical="center"/>
      <protection/>
    </xf>
    <xf numFmtId="0" fontId="6" fillId="0" borderId="46" xfId="33" applyNumberFormat="1" applyFont="1" applyFill="1" applyBorder="1" applyAlignment="1">
      <alignment horizontal="center" vertical="center"/>
      <protection/>
    </xf>
    <xf numFmtId="4" fontId="3" fillId="26" borderId="27" xfId="33" applyNumberFormat="1" applyFont="1" applyFill="1" applyBorder="1" applyAlignment="1">
      <alignment horizontal="center" vertical="center" wrapText="1"/>
      <protection/>
    </xf>
    <xf numFmtId="0" fontId="3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5" fillId="0" borderId="12" xfId="0" applyFont="1" applyBorder="1" applyAlignment="1">
      <alignment/>
    </xf>
    <xf numFmtId="4" fontId="27" fillId="0" borderId="27" xfId="33" applyNumberFormat="1" applyFont="1" applyFill="1" applyBorder="1" applyAlignment="1">
      <alignment horizontal="center" vertical="center"/>
      <protection/>
    </xf>
    <xf numFmtId="4" fontId="3" fillId="26" borderId="0" xfId="33" applyNumberFormat="1" applyFont="1" applyFill="1" applyBorder="1" applyAlignment="1">
      <alignment horizontal="center" vertical="center" wrapText="1"/>
      <protection/>
    </xf>
    <xf numFmtId="4" fontId="27" fillId="0" borderId="0" xfId="33" applyNumberFormat="1" applyFont="1" applyFill="1" applyBorder="1" applyAlignment="1">
      <alignment horizontal="center" vertical="center"/>
      <protection/>
    </xf>
    <xf numFmtId="0" fontId="5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71" fontId="23" fillId="0" borderId="0" xfId="0" applyNumberFormat="1" applyFont="1" applyBorder="1" applyAlignment="1">
      <alignment horizontal="left"/>
    </xf>
    <xf numFmtId="171" fontId="22" fillId="26" borderId="16" xfId="0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44" xfId="35" applyFont="1" applyBorder="1" applyAlignment="1">
      <alignment horizontal="left" vertical="center"/>
      <protection/>
    </xf>
    <xf numFmtId="0" fontId="3" fillId="0" borderId="45" xfId="35" applyFont="1" applyBorder="1" applyAlignment="1">
      <alignment horizontal="left" vertical="center"/>
      <protection/>
    </xf>
    <xf numFmtId="0" fontId="3" fillId="0" borderId="43" xfId="35" applyFont="1" applyBorder="1" applyAlignment="1">
      <alignment horizontal="left" vertical="center"/>
      <protection/>
    </xf>
    <xf numFmtId="4" fontId="3" fillId="0" borderId="41" xfId="33" applyNumberFormat="1" applyFont="1" applyFill="1" applyBorder="1" applyAlignment="1">
      <alignment horizontal="center" vertical="center"/>
      <protection/>
    </xf>
    <xf numFmtId="14" fontId="29" fillId="0" borderId="45" xfId="33" applyNumberFormat="1" applyFont="1" applyFill="1" applyBorder="1" applyAlignment="1">
      <alignment horizontal="left" vertical="center" wrapText="1"/>
      <protection/>
    </xf>
    <xf numFmtId="0" fontId="29" fillId="0" borderId="43" xfId="33" applyNumberFormat="1" applyFont="1" applyFill="1" applyBorder="1" applyAlignment="1">
      <alignment horizontal="left" vertical="center" wrapText="1"/>
      <protection/>
    </xf>
    <xf numFmtId="0" fontId="3" fillId="0" borderId="44" xfId="33" applyNumberFormat="1" applyFont="1" applyBorder="1" applyAlignment="1">
      <alignment horizontal="right" vertical="center"/>
      <protection/>
    </xf>
    <xf numFmtId="0" fontId="3" fillId="0" borderId="45" xfId="33" applyNumberFormat="1" applyFont="1" applyBorder="1" applyAlignment="1">
      <alignment horizontal="right" vertical="center"/>
      <protection/>
    </xf>
    <xf numFmtId="0" fontId="3" fillId="0" borderId="43" xfId="33" applyNumberFormat="1" applyFont="1" applyBorder="1" applyAlignment="1">
      <alignment horizontal="right" vertical="center"/>
      <protection/>
    </xf>
    <xf numFmtId="0" fontId="29" fillId="0" borderId="44" xfId="33" applyNumberFormat="1" applyFont="1" applyBorder="1" applyAlignment="1">
      <alignment horizontal="left" vertical="center"/>
      <protection/>
    </xf>
    <xf numFmtId="0" fontId="3" fillId="0" borderId="4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6" fillId="0" borderId="44" xfId="33" applyNumberFormat="1" applyFont="1" applyBorder="1" applyAlignment="1">
      <alignment horizontal="center" vertical="center"/>
      <protection/>
    </xf>
    <xf numFmtId="0" fontId="6" fillId="0" borderId="45" xfId="33" applyNumberFormat="1" applyFont="1" applyBorder="1" applyAlignment="1">
      <alignment horizontal="center" vertical="center"/>
      <protection/>
    </xf>
    <xf numFmtId="171" fontId="6" fillId="21" borderId="53" xfId="33" applyNumberFormat="1" applyFont="1" applyFill="1" applyBorder="1" applyAlignment="1">
      <alignment horizontal="center" vertical="center"/>
      <protection/>
    </xf>
    <xf numFmtId="171" fontId="6" fillId="21" borderId="54" xfId="33" applyNumberFormat="1" applyFont="1" applyFill="1" applyBorder="1" applyAlignment="1">
      <alignment horizontal="center" vertical="center"/>
      <protection/>
    </xf>
    <xf numFmtId="171" fontId="6" fillId="21" borderId="55" xfId="33" applyNumberFormat="1" applyFont="1" applyFill="1" applyBorder="1" applyAlignment="1">
      <alignment horizontal="center" vertical="center"/>
      <protection/>
    </xf>
    <xf numFmtId="0" fontId="29" fillId="0" borderId="44" xfId="33" applyNumberFormat="1" applyFont="1" applyFill="1" applyBorder="1" applyAlignment="1">
      <alignment horizontal="right" vertical="center"/>
      <protection/>
    </xf>
    <xf numFmtId="0" fontId="29" fillId="0" borderId="45" xfId="33" applyNumberFormat="1" applyFont="1" applyFill="1" applyBorder="1" applyAlignment="1">
      <alignment horizontal="right" vertical="center"/>
      <protection/>
    </xf>
    <xf numFmtId="0" fontId="29" fillId="0" borderId="43" xfId="33" applyNumberFormat="1" applyFont="1" applyFill="1" applyBorder="1" applyAlignment="1">
      <alignment horizontal="right" vertical="center"/>
      <protection/>
    </xf>
    <xf numFmtId="0" fontId="6" fillId="0" borderId="44" xfId="33" applyNumberFormat="1" applyFont="1" applyFill="1" applyBorder="1" applyAlignment="1">
      <alignment horizontal="center" vertical="center"/>
      <protection/>
    </xf>
    <xf numFmtId="0" fontId="6" fillId="0" borderId="45" xfId="33" applyNumberFormat="1" applyFont="1" applyFill="1" applyBorder="1" applyAlignment="1">
      <alignment horizontal="center" vertical="center"/>
      <protection/>
    </xf>
    <xf numFmtId="0" fontId="6" fillId="0" borderId="43" xfId="33" applyNumberFormat="1" applyFont="1" applyFill="1" applyBorder="1" applyAlignment="1">
      <alignment horizontal="center" vertical="center"/>
      <protection/>
    </xf>
    <xf numFmtId="0" fontId="29" fillId="0" borderId="56" xfId="33" applyFont="1" applyBorder="1" applyAlignment="1">
      <alignment horizontal="left" vertical="center"/>
      <protection/>
    </xf>
    <xf numFmtId="0" fontId="29" fillId="0" borderId="57" xfId="33" applyFont="1" applyBorder="1" applyAlignment="1">
      <alignment horizontal="left" vertical="center"/>
      <protection/>
    </xf>
    <xf numFmtId="0" fontId="29" fillId="0" borderId="58" xfId="33" applyFont="1" applyBorder="1" applyAlignment="1">
      <alignment horizontal="left" vertical="center"/>
      <protection/>
    </xf>
    <xf numFmtId="4" fontId="3" fillId="21" borderId="22" xfId="33" applyNumberFormat="1" applyFont="1" applyFill="1" applyBorder="1" applyAlignment="1">
      <alignment horizontal="center" vertical="center" wrapText="1"/>
      <protection/>
    </xf>
    <xf numFmtId="0" fontId="3" fillId="21" borderId="59" xfId="35" applyFont="1" applyFill="1" applyBorder="1" applyAlignment="1">
      <alignment horizontal="center" vertical="center" wrapText="1"/>
      <protection/>
    </xf>
    <xf numFmtId="4" fontId="6" fillId="0" borderId="41" xfId="33" applyNumberFormat="1" applyFont="1" applyFill="1" applyBorder="1" applyAlignment="1">
      <alignment horizontal="center" vertical="center"/>
      <protection/>
    </xf>
    <xf numFmtId="0" fontId="3" fillId="0" borderId="44" xfId="33" applyNumberFormat="1" applyFont="1" applyFill="1" applyBorder="1" applyAlignment="1">
      <alignment horizontal="center" vertical="center"/>
      <protection/>
    </xf>
    <xf numFmtId="0" fontId="3" fillId="0" borderId="45" xfId="33" applyNumberFormat="1" applyFont="1" applyFill="1" applyBorder="1" applyAlignment="1">
      <alignment horizontal="center" vertical="center"/>
      <protection/>
    </xf>
    <xf numFmtId="0" fontId="3" fillId="0" borderId="43" xfId="33" applyNumberFormat="1" applyFont="1" applyFill="1" applyBorder="1" applyAlignment="1">
      <alignment horizontal="center" vertical="center"/>
      <protection/>
    </xf>
    <xf numFmtId="4" fontId="3" fillId="0" borderId="46" xfId="33" applyNumberFormat="1" applyFont="1" applyFill="1" applyBorder="1" applyAlignment="1">
      <alignment horizontal="center" vertical="center"/>
      <protection/>
    </xf>
    <xf numFmtId="4" fontId="59" fillId="0" borderId="27" xfId="33" applyNumberFormat="1" applyFont="1" applyBorder="1" applyAlignment="1">
      <alignment horizontal="center" vertical="center" wrapText="1"/>
      <protection/>
    </xf>
    <xf numFmtId="0" fontId="6" fillId="0" borderId="60" xfId="33" applyNumberFormat="1" applyFont="1" applyFill="1" applyBorder="1" applyAlignment="1">
      <alignment horizontal="center" vertical="center" wrapText="1"/>
      <protection/>
    </xf>
    <xf numFmtId="0" fontId="6" fillId="0" borderId="26" xfId="33" applyNumberFormat="1" applyFont="1" applyFill="1" applyBorder="1" applyAlignment="1">
      <alignment horizontal="center" vertical="center" wrapText="1"/>
      <protection/>
    </xf>
    <xf numFmtId="0" fontId="6" fillId="0" borderId="46" xfId="33" applyNumberFormat="1" applyFont="1" applyFill="1" applyBorder="1" applyAlignment="1">
      <alignment horizontal="center" vertical="center"/>
      <protection/>
    </xf>
    <xf numFmtId="0" fontId="3" fillId="21" borderId="22" xfId="33" applyNumberFormat="1" applyFont="1" applyFill="1" applyBorder="1" applyAlignment="1">
      <alignment horizontal="center" vertical="center" wrapText="1"/>
      <protection/>
    </xf>
    <xf numFmtId="0" fontId="3" fillId="21" borderId="27" xfId="35" applyFont="1" applyFill="1" applyBorder="1" applyAlignment="1">
      <alignment horizontal="center" vertical="center" wrapText="1"/>
      <protection/>
    </xf>
    <xf numFmtId="3" fontId="3" fillId="21" borderId="22" xfId="33" applyNumberFormat="1" applyFont="1" applyFill="1" applyBorder="1" applyAlignment="1">
      <alignment horizontal="center" vertical="center" wrapText="1"/>
      <protection/>
    </xf>
    <xf numFmtId="3" fontId="3" fillId="21" borderId="27" xfId="33" applyNumberFormat="1" applyFont="1" applyFill="1" applyBorder="1" applyAlignment="1">
      <alignment horizontal="center" vertical="center" wrapText="1"/>
      <protection/>
    </xf>
    <xf numFmtId="0" fontId="3" fillId="21" borderId="61" xfId="33" applyNumberFormat="1" applyFont="1" applyFill="1" applyBorder="1" applyAlignment="1">
      <alignment horizontal="center" vertical="center"/>
      <protection/>
    </xf>
    <xf numFmtId="0" fontId="3" fillId="21" borderId="33" xfId="33" applyNumberFormat="1" applyFont="1" applyFill="1" applyBorder="1" applyAlignment="1">
      <alignment horizontal="center" vertical="center"/>
      <protection/>
    </xf>
    <xf numFmtId="0" fontId="29" fillId="0" borderId="44" xfId="33" applyNumberFormat="1" applyFont="1" applyBorder="1" applyAlignment="1">
      <alignment horizontal="left" vertical="center" wrapText="1"/>
      <protection/>
    </xf>
    <xf numFmtId="0" fontId="29" fillId="0" borderId="45" xfId="33" applyNumberFormat="1" applyFont="1" applyBorder="1" applyAlignment="1">
      <alignment horizontal="left" vertical="center" wrapText="1"/>
      <protection/>
    </xf>
    <xf numFmtId="0" fontId="29" fillId="0" borderId="43" xfId="33" applyNumberFormat="1" applyFont="1" applyBorder="1" applyAlignment="1">
      <alignment horizontal="left" vertical="center" wrapText="1"/>
      <protection/>
    </xf>
    <xf numFmtId="0" fontId="3" fillId="0" borderId="44" xfId="33" applyNumberFormat="1" applyFont="1" applyBorder="1" applyAlignment="1">
      <alignment horizontal="left" vertical="center"/>
      <protection/>
    </xf>
    <xf numFmtId="0" fontId="3" fillId="0" borderId="45" xfId="33" applyNumberFormat="1" applyFont="1" applyBorder="1" applyAlignment="1">
      <alignment horizontal="left" vertical="center"/>
      <protection/>
    </xf>
    <xf numFmtId="0" fontId="3" fillId="0" borderId="43" xfId="33" applyNumberFormat="1" applyFont="1" applyBorder="1" applyAlignment="1">
      <alignment horizontal="left" vertical="center"/>
      <protection/>
    </xf>
    <xf numFmtId="14" fontId="4" fillId="24" borderId="20" xfId="0" applyNumberFormat="1" applyFont="1" applyFill="1" applyBorder="1" applyAlignment="1">
      <alignment horizontal="left"/>
    </xf>
    <xf numFmtId="0" fontId="4" fillId="24" borderId="21" xfId="0" applyFont="1" applyFill="1" applyBorder="1" applyAlignment="1">
      <alignment horizontal="left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14" fontId="20" fillId="24" borderId="20" xfId="0" applyNumberFormat="1" applyFont="1" applyFill="1" applyBorder="1" applyAlignment="1">
      <alignment horizontal="center"/>
    </xf>
    <xf numFmtId="14" fontId="20" fillId="24" borderId="21" xfId="0" applyNumberFormat="1" applyFont="1" applyFill="1" applyBorder="1" applyAlignment="1">
      <alignment horizontal="center"/>
    </xf>
    <xf numFmtId="14" fontId="4" fillId="24" borderId="21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68" fontId="24" fillId="24" borderId="26" xfId="0" applyNumberFormat="1" applyFont="1" applyFill="1" applyBorder="1" applyAlignment="1">
      <alignment horizontal="left"/>
    </xf>
    <xf numFmtId="0" fontId="25" fillId="24" borderId="26" xfId="0" applyFont="1" applyFill="1" applyBorder="1" applyAlignment="1">
      <alignment horizontal="left"/>
    </xf>
    <xf numFmtId="0" fontId="22" fillId="21" borderId="62" xfId="0" applyFont="1" applyFill="1" applyBorder="1" applyAlignment="1">
      <alignment horizontal="center"/>
    </xf>
    <xf numFmtId="0" fontId="22" fillId="21" borderId="63" xfId="0" applyFont="1" applyFill="1" applyBorder="1" applyAlignment="1">
      <alignment horizontal="center"/>
    </xf>
    <xf numFmtId="0" fontId="22" fillId="21" borderId="64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14" fontId="25" fillId="24" borderId="34" xfId="0" applyNumberFormat="1" applyFont="1" applyFill="1" applyBorder="1" applyAlignment="1">
      <alignment horizontal="left"/>
    </xf>
    <xf numFmtId="14" fontId="25" fillId="24" borderId="65" xfId="0" applyNumberFormat="1" applyFont="1" applyFill="1" applyBorder="1" applyAlignment="1">
      <alignment horizontal="left"/>
    </xf>
    <xf numFmtId="14" fontId="25" fillId="24" borderId="20" xfId="0" applyNumberFormat="1" applyFont="1" applyFill="1" applyBorder="1" applyAlignment="1">
      <alignment horizontal="left"/>
    </xf>
    <xf numFmtId="14" fontId="25" fillId="24" borderId="21" xfId="0" applyNumberFormat="1" applyFont="1" applyFill="1" applyBorder="1" applyAlignment="1">
      <alignment horizontal="left"/>
    </xf>
    <xf numFmtId="0" fontId="20" fillId="24" borderId="20" xfId="0" applyFont="1" applyFill="1" applyBorder="1" applyAlignment="1">
      <alignment horizontal="right"/>
    </xf>
    <xf numFmtId="0" fontId="20" fillId="24" borderId="26" xfId="0" applyFont="1" applyFill="1" applyBorder="1" applyAlignment="1">
      <alignment horizontal="right"/>
    </xf>
    <xf numFmtId="0" fontId="20" fillId="24" borderId="20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25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right"/>
    </xf>
    <xf numFmtId="0" fontId="6" fillId="24" borderId="26" xfId="0" applyFont="1" applyFill="1" applyBorder="1" applyAlignment="1">
      <alignment horizontal="right"/>
    </xf>
    <xf numFmtId="14" fontId="3" fillId="24" borderId="20" xfId="0" applyNumberFormat="1" applyFont="1" applyFill="1" applyBorder="1" applyAlignment="1">
      <alignment horizontal="center"/>
    </xf>
    <xf numFmtId="14" fontId="3" fillId="24" borderId="25" xfId="0" applyNumberFormat="1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0" fontId="22" fillId="21" borderId="0" xfId="0" applyFont="1" applyFill="1" applyBorder="1" applyAlignment="1">
      <alignment horizontal="center"/>
    </xf>
    <xf numFmtId="0" fontId="22" fillId="21" borderId="11" xfId="0" applyFont="1" applyFill="1" applyBorder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Normal_Sheet1 (2)" xfId="34"/>
    <cellStyle name="Βασικό_Αντίγραφο του Αντίγραφο του ΠΡΟΫΠΟΛΟΓΙΣΜΟΣ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104775</xdr:rowOff>
    </xdr:from>
    <xdr:to>
      <xdr:col>8</xdr:col>
      <xdr:colOff>695325</xdr:colOff>
      <xdr:row>8</xdr:row>
      <xdr:rowOff>85725</xdr:rowOff>
    </xdr:to>
    <xdr:pic>
      <xdr:nvPicPr>
        <xdr:cNvPr id="1" name="Picture 5" descr="ΦΙΝΑΛ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590550"/>
          <a:ext cx="1314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5</xdr:row>
      <xdr:rowOff>0</xdr:rowOff>
    </xdr:from>
    <xdr:to>
      <xdr:col>15</xdr:col>
      <xdr:colOff>9525</xdr:colOff>
      <xdr:row>9</xdr:row>
      <xdr:rowOff>95250</xdr:rowOff>
    </xdr:to>
    <xdr:pic>
      <xdr:nvPicPr>
        <xdr:cNvPr id="1" name="Picture 1" descr="ΦΙΝΑΛ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857250"/>
          <a:ext cx="133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45;%20&#949;&#947;&#961;&#945;&#966;&#940;%20&#956;&#959;&#965;\&#916;.%20&#920;.%20&#918;&#921;&#913;&#922;&#913;\&#924;&#917;&#923;&#917;&#932;&#919;%20&#935;&#923;&#927;&#927;&#932;&#913;&#928;&#919;&#932;&#913;&#931;%20&#922;&#927;&#931;&#924;&#913;&#932;&#921;&#927;&#933;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S_PC\&#932;&#913;%20&#917;&#915;&#915;&#929;&#913;&#934;&#913;%20&#924;&#927;&#933;%2017.2.15\&#913;&#929;&#935;&#917;&#921;&#927;%20%20&#931;&#937;&#931;&#932;&#927;%2018.2.15\&#914;&#913;&#931;&#921;&#922;&#913;%20&#917;&#915;&#915;&#929;&#913;&#934;&#913;\&#924;&#917;&#923;&#917;&#932;&#917;&#931;%20&#916;.%20&#915;&#929;&#917;&#914;&#917;&#925;&#937;&#925;\&#924;&#917;&#923;&#917;&#932;&#917;&#931;%202.2.15\&#924;&#917;&#923;&#917;&#932;&#917;&#931;%20&#913;&#925;&#937;%20&#932;&#937;&#925;%2065.000\2015\&#928;&#929;&#927;&#933;&#928;&#927;&#923;&#927;&#915;&#921;&#931;&#924;&#927;&#931;%20&#931;&#937;&#931;&#932;&#927;&#931;%20500.000%20%2017.2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εχν. εκθεση "/>
      <sheetName val="περιοχομενα"/>
      <sheetName val="προμετρηση"/>
      <sheetName val="προυπολογισμός"/>
      <sheetName val="ΕΣΩΤ ΦΑΚ"/>
      <sheetName val="ΦΑΥ"/>
      <sheetName val="ΣΑΥ"/>
      <sheetName val="ΣΑΥ1"/>
      <sheetName val="διαβιβασ."/>
      <sheetName val="φάκελος έργου"/>
      <sheetName val="γεν. όροι"/>
      <sheetName val="ετυπο προσφορας"/>
      <sheetName val="διακηρυξη για αγορα"/>
      <sheetName val="διακηρυξη"/>
    </sheetNames>
    <sheetDataSet>
      <sheetData sheetId="0">
        <row r="42">
          <cell r="D42" t="str">
            <v>Νικόλαος Γ. Καραγιάννης</v>
          </cell>
        </row>
        <row r="43">
          <cell r="D43" t="str">
            <v> Πολιτικός Μηχανικός ΤΕ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ΞΩΦΥΛΛΟ"/>
      <sheetName val="προμετρηση"/>
      <sheetName val="Φύλλο 5.4.2012"/>
      <sheetName val="ΜΕΣΗ ΑΠΟΣΤΑΣΗ ΑΣ"/>
      <sheetName val="ΠΡΟΥΠΟΛ ΣΩΣΤΟΣ"/>
      <sheetName val="φάκελος έργου"/>
    </sheetNames>
    <sheetDataSet>
      <sheetData sheetId="0">
        <row r="52">
          <cell r="E52" t="str">
            <v>ΓΡΕΒΕΝΑ</v>
          </cell>
        </row>
      </sheetData>
      <sheetData sheetId="3">
        <row r="48">
          <cell r="N48" t="str">
            <v>Ο ΔΙΕΥΘΥΝΤΗΣ  ΤΥ</v>
          </cell>
        </row>
        <row r="50">
          <cell r="N50" t="str">
            <v>ΚΑΡΕΤΣΟΣ ΑΝΑΣΤΑΣΙΟΣ </v>
          </cell>
        </row>
        <row r="51">
          <cell r="N51" t="str">
            <v>ΜΗΧΑΝΟΛΟΓΟΣ ΜΗΧΑΝΙΚΟΣ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4"/>
  <sheetViews>
    <sheetView tabSelected="1" zoomScaleSheetLayoutView="50" zoomScalePageLayoutView="0" workbookViewId="0" topLeftCell="A1">
      <selection activeCell="J28" sqref="J28"/>
    </sheetView>
  </sheetViews>
  <sheetFormatPr defaultColWidth="9.00390625" defaultRowHeight="12.75"/>
  <cols>
    <col min="1" max="1" width="3.25390625" style="0" customWidth="1"/>
    <col min="2" max="2" width="22.25390625" style="0" customWidth="1"/>
    <col min="3" max="3" width="7.375" style="0" customWidth="1"/>
    <col min="4" max="4" width="16.00390625" style="0" customWidth="1"/>
    <col min="5" max="5" width="12.875" style="0" customWidth="1"/>
    <col min="6" max="6" width="4.625" style="0" customWidth="1"/>
    <col min="7" max="7" width="5.25390625" style="0" customWidth="1"/>
    <col min="9" max="9" width="10.25390625" style="0" customWidth="1"/>
    <col min="10" max="10" width="10.125" style="0" customWidth="1"/>
  </cols>
  <sheetData>
    <row r="3" spans="3:6" ht="12.75">
      <c r="C3" s="153"/>
      <c r="D3" s="153"/>
      <c r="E3" s="153"/>
      <c r="F3" s="153"/>
    </row>
    <row r="4" spans="1:12" s="76" customFormat="1" ht="14.25">
      <c r="A4" s="66" t="s">
        <v>3</v>
      </c>
      <c r="B4" s="67"/>
      <c r="C4" s="67"/>
      <c r="D4" s="268" t="s">
        <v>176</v>
      </c>
      <c r="E4" s="67"/>
      <c r="F4" s="67"/>
      <c r="G4" s="67"/>
      <c r="H4" s="67"/>
      <c r="I4" s="68"/>
      <c r="J4" s="74"/>
      <c r="K4" s="75"/>
      <c r="L4" s="75"/>
    </row>
    <row r="5" spans="1:12" s="76" customFormat="1" ht="14.25">
      <c r="A5" s="69" t="s">
        <v>58</v>
      </c>
      <c r="B5" s="39"/>
      <c r="C5" s="39"/>
      <c r="D5" s="39"/>
      <c r="E5" s="39"/>
      <c r="F5" s="39"/>
      <c r="G5" s="39"/>
      <c r="H5" s="39"/>
      <c r="I5" s="70"/>
      <c r="J5" s="74"/>
      <c r="K5" s="75"/>
      <c r="L5" s="75"/>
    </row>
    <row r="6" spans="1:12" s="76" customFormat="1" ht="14.25">
      <c r="A6" s="71" t="s">
        <v>59</v>
      </c>
      <c r="B6" s="72"/>
      <c r="C6" s="72"/>
      <c r="D6" s="72"/>
      <c r="E6" s="72"/>
      <c r="F6" s="72"/>
      <c r="G6" s="72"/>
      <c r="H6" s="72"/>
      <c r="I6" s="73"/>
      <c r="J6" s="74"/>
      <c r="K6" s="75"/>
      <c r="L6" s="75"/>
    </row>
    <row r="7" spans="1:12" s="76" customFormat="1" ht="14.25">
      <c r="A7" s="69" t="s">
        <v>32</v>
      </c>
      <c r="B7" s="39"/>
      <c r="C7" s="39"/>
      <c r="D7" s="39"/>
      <c r="E7" s="39"/>
      <c r="F7" s="39"/>
      <c r="G7" s="39"/>
      <c r="H7" s="39"/>
      <c r="I7" s="70"/>
      <c r="J7" s="74"/>
      <c r="K7" s="75"/>
      <c r="L7" s="75"/>
    </row>
    <row r="8" spans="1:12" s="76" customFormat="1" ht="14.25">
      <c r="A8" s="69"/>
      <c r="B8" s="39"/>
      <c r="C8" s="39"/>
      <c r="D8" s="39"/>
      <c r="E8" s="39"/>
      <c r="F8" s="39"/>
      <c r="G8" s="39"/>
      <c r="H8" s="39"/>
      <c r="I8" s="70"/>
      <c r="J8" s="74"/>
      <c r="K8" s="75"/>
      <c r="L8" s="75"/>
    </row>
    <row r="9" spans="1:12" s="8" customFormat="1" ht="14.25">
      <c r="A9" s="273"/>
      <c r="B9" s="274"/>
      <c r="C9" s="274"/>
      <c r="D9" s="274"/>
      <c r="E9" s="274"/>
      <c r="F9" s="274"/>
      <c r="G9" s="274"/>
      <c r="H9" s="274"/>
      <c r="I9" s="287"/>
      <c r="J9" s="5"/>
      <c r="K9" s="4"/>
      <c r="L9" s="267"/>
    </row>
    <row r="10" spans="1:12" s="8" customFormat="1" ht="14.25">
      <c r="A10" s="17"/>
      <c r="B10" s="17"/>
      <c r="C10" s="17"/>
      <c r="D10" s="17"/>
      <c r="E10" s="17"/>
      <c r="F10" s="17"/>
      <c r="G10" s="17"/>
      <c r="H10" s="17"/>
      <c r="I10" s="17"/>
      <c r="J10" s="3"/>
      <c r="K10" s="4"/>
      <c r="L10" s="4"/>
    </row>
    <row r="11" spans="1:12" s="8" customFormat="1" ht="14.25">
      <c r="A11" s="13"/>
      <c r="B11" s="13"/>
      <c r="C11" s="13"/>
      <c r="D11" s="13"/>
      <c r="E11" s="13"/>
      <c r="F11" s="13"/>
      <c r="G11" s="13"/>
      <c r="H11" s="13"/>
      <c r="I11" s="13"/>
      <c r="J11" s="3"/>
      <c r="K11" s="4"/>
      <c r="L11" s="4"/>
    </row>
    <row r="12" spans="1:12" s="8" customFormat="1" ht="14.25">
      <c r="A12" s="13"/>
      <c r="B12" s="13"/>
      <c r="C12" s="13"/>
      <c r="D12" s="13"/>
      <c r="E12" s="13"/>
      <c r="F12" s="13"/>
      <c r="G12" s="13"/>
      <c r="H12" s="13"/>
      <c r="I12" s="13"/>
      <c r="J12" s="3"/>
      <c r="K12" s="4"/>
      <c r="L12" s="4"/>
    </row>
    <row r="13" spans="1:12" s="12" customFormat="1" ht="14.25">
      <c r="A13" s="18"/>
      <c r="B13" s="42" t="s">
        <v>26</v>
      </c>
      <c r="C13" s="162" t="s">
        <v>159</v>
      </c>
      <c r="D13" s="163"/>
      <c r="E13" s="49"/>
      <c r="F13" s="43"/>
      <c r="G13" s="29"/>
      <c r="H13" s="17"/>
      <c r="I13" s="40"/>
      <c r="J13" s="19"/>
      <c r="K13" s="2"/>
      <c r="L13" s="2"/>
    </row>
    <row r="14" spans="1:12" s="12" customFormat="1" ht="4.5" customHeight="1">
      <c r="A14" s="20"/>
      <c r="B14" s="44"/>
      <c r="C14" s="45"/>
      <c r="D14" s="46"/>
      <c r="E14" s="9"/>
      <c r="F14" s="46"/>
      <c r="G14" s="30"/>
      <c r="H14" s="13"/>
      <c r="I14" s="41"/>
      <c r="J14" s="19"/>
      <c r="K14" s="2"/>
      <c r="L14" s="2"/>
    </row>
    <row r="15" spans="1:12" s="12" customFormat="1" ht="14.25">
      <c r="A15" s="20"/>
      <c r="B15" s="44" t="s">
        <v>31</v>
      </c>
      <c r="C15" s="45" t="s">
        <v>65</v>
      </c>
      <c r="D15" s="46"/>
      <c r="E15" s="9"/>
      <c r="F15" s="46"/>
      <c r="G15" s="30"/>
      <c r="H15" s="13"/>
      <c r="I15" s="41"/>
      <c r="J15" s="19"/>
      <c r="K15" s="2"/>
      <c r="L15" s="2"/>
    </row>
    <row r="16" spans="1:12" s="12" customFormat="1" ht="4.5" customHeight="1">
      <c r="A16" s="20"/>
      <c r="B16" s="44"/>
      <c r="C16" s="46"/>
      <c r="D16" s="46"/>
      <c r="E16" s="9"/>
      <c r="F16" s="46"/>
      <c r="G16" s="30"/>
      <c r="H16" s="13"/>
      <c r="I16" s="41"/>
      <c r="J16" s="19"/>
      <c r="K16" s="2"/>
      <c r="L16" s="2"/>
    </row>
    <row r="17" spans="1:12" s="12" customFormat="1" ht="14.25">
      <c r="A17" s="20"/>
      <c r="B17" s="44" t="s">
        <v>6</v>
      </c>
      <c r="C17" s="183" t="s">
        <v>160</v>
      </c>
      <c r="D17" s="183"/>
      <c r="E17" s="164"/>
      <c r="F17" s="184"/>
      <c r="G17" s="165"/>
      <c r="H17" s="13"/>
      <c r="I17" s="41"/>
      <c r="J17" s="19"/>
      <c r="K17" s="2"/>
      <c r="L17" s="2"/>
    </row>
    <row r="18" spans="1:12" s="12" customFormat="1" ht="4.5" customHeight="1">
      <c r="A18" s="20"/>
      <c r="B18" s="44"/>
      <c r="C18" s="183"/>
      <c r="D18" s="183"/>
      <c r="E18" s="164"/>
      <c r="F18" s="183"/>
      <c r="G18" s="166"/>
      <c r="H18" s="13"/>
      <c r="I18" s="41"/>
      <c r="J18" s="19"/>
      <c r="K18" s="2"/>
      <c r="L18" s="2"/>
    </row>
    <row r="19" spans="1:12" s="12" customFormat="1" ht="13.5" customHeight="1">
      <c r="A19" s="20"/>
      <c r="B19" s="44"/>
      <c r="C19" s="183" t="s">
        <v>161</v>
      </c>
      <c r="D19" s="183"/>
      <c r="E19" s="164"/>
      <c r="F19" s="184"/>
      <c r="G19" s="165"/>
      <c r="H19" s="13"/>
      <c r="I19" s="41"/>
      <c r="J19" s="19"/>
      <c r="K19" s="2"/>
      <c r="L19" s="2"/>
    </row>
    <row r="20" spans="1:12" s="12" customFormat="1" ht="4.5" customHeight="1">
      <c r="A20" s="20"/>
      <c r="B20" s="44"/>
      <c r="C20" s="46"/>
      <c r="D20" s="46"/>
      <c r="E20" s="9"/>
      <c r="F20" s="46"/>
      <c r="G20" s="30"/>
      <c r="H20" s="13"/>
      <c r="I20" s="41"/>
      <c r="J20" s="19"/>
      <c r="K20" s="2"/>
      <c r="L20" s="2"/>
    </row>
    <row r="21" spans="1:12" s="12" customFormat="1" ht="13.5" customHeight="1">
      <c r="A21" s="186"/>
      <c r="B21" s="44"/>
      <c r="C21" s="291"/>
      <c r="D21" s="291"/>
      <c r="E21" s="291"/>
      <c r="F21" s="291"/>
      <c r="G21" s="187"/>
      <c r="H21" s="14"/>
      <c r="I21" s="24"/>
      <c r="J21" s="19"/>
      <c r="K21" s="2"/>
      <c r="L21" s="2"/>
    </row>
    <row r="22" spans="1:12" s="12" customFormat="1" ht="4.5" customHeight="1">
      <c r="A22" s="20"/>
      <c r="B22" s="44"/>
      <c r="C22" s="46"/>
      <c r="D22" s="46"/>
      <c r="E22" s="9"/>
      <c r="F22" s="46"/>
      <c r="G22" s="30"/>
      <c r="H22" s="13"/>
      <c r="I22" s="41"/>
      <c r="J22" s="19"/>
      <c r="K22" s="2"/>
      <c r="L22" s="2"/>
    </row>
    <row r="23" spans="1:12" s="12" customFormat="1" ht="13.5" customHeight="1">
      <c r="A23" s="20"/>
      <c r="B23" s="44"/>
      <c r="C23" s="290"/>
      <c r="D23" s="290"/>
      <c r="E23" s="290"/>
      <c r="F23" s="290"/>
      <c r="G23" s="290"/>
      <c r="H23" s="290"/>
      <c r="I23" s="41"/>
      <c r="J23" s="19"/>
      <c r="K23" s="2"/>
      <c r="L23" s="2"/>
    </row>
    <row r="24" spans="1:12" s="12" customFormat="1" ht="4.5" customHeight="1">
      <c r="A24" s="20"/>
      <c r="B24" s="44"/>
      <c r="C24" s="46"/>
      <c r="D24" s="46"/>
      <c r="E24" s="9"/>
      <c r="F24" s="46"/>
      <c r="G24" s="30"/>
      <c r="H24" s="13"/>
      <c r="I24" s="41"/>
      <c r="J24" s="19"/>
      <c r="K24" s="2"/>
      <c r="L24" s="2"/>
    </row>
    <row r="25" spans="1:12" s="12" customFormat="1" ht="4.5" customHeight="1">
      <c r="A25" s="20"/>
      <c r="B25" s="44"/>
      <c r="C25" s="46"/>
      <c r="D25" s="46"/>
      <c r="E25" s="9"/>
      <c r="F25" s="46"/>
      <c r="G25" s="30"/>
      <c r="H25" s="13"/>
      <c r="I25" s="41"/>
      <c r="J25" s="19"/>
      <c r="K25" s="2"/>
      <c r="L25" s="2"/>
    </row>
    <row r="26" spans="1:12" s="12" customFormat="1" ht="14.25">
      <c r="A26" s="20"/>
      <c r="B26" s="44" t="s">
        <v>24</v>
      </c>
      <c r="C26" s="288">
        <f>'ΠΡΟΥΠΟΛ 70 β'!X38</f>
        <v>70000.0026</v>
      </c>
      <c r="D26" s="288"/>
      <c r="E26" s="9" t="s">
        <v>162</v>
      </c>
      <c r="F26" s="47"/>
      <c r="G26" s="30"/>
      <c r="H26" s="13"/>
      <c r="I26" s="41"/>
      <c r="J26" s="19"/>
      <c r="K26" s="2"/>
      <c r="L26" s="2"/>
    </row>
    <row r="27" spans="1:12" s="12" customFormat="1" ht="4.5" customHeight="1">
      <c r="A27" s="20"/>
      <c r="B27" s="44"/>
      <c r="C27" s="47"/>
      <c r="D27" s="47"/>
      <c r="E27" s="9"/>
      <c r="F27" s="47"/>
      <c r="G27" s="30"/>
      <c r="H27" s="13"/>
      <c r="I27" s="41"/>
      <c r="J27" s="19"/>
      <c r="K27" s="2"/>
      <c r="L27" s="2"/>
    </row>
    <row r="28" spans="1:12" s="12" customFormat="1" ht="14.25">
      <c r="A28" s="21"/>
      <c r="B28" s="48" t="s">
        <v>27</v>
      </c>
      <c r="C28" s="289">
        <f>C26</f>
        <v>70000.0026</v>
      </c>
      <c r="D28" s="289"/>
      <c r="E28" s="215" t="s">
        <v>117</v>
      </c>
      <c r="F28" s="216"/>
      <c r="G28" s="65"/>
      <c r="H28" s="22"/>
      <c r="I28" s="34"/>
      <c r="J28" s="19"/>
      <c r="K28" s="2"/>
      <c r="L28" s="2"/>
    </row>
    <row r="29" spans="1:12" s="12" customFormat="1" ht="12.75">
      <c r="A29" s="13"/>
      <c r="B29" s="14"/>
      <c r="C29" s="13"/>
      <c r="D29" s="15"/>
      <c r="E29" s="16"/>
      <c r="F29" s="13"/>
      <c r="G29" s="13"/>
      <c r="H29" s="13"/>
      <c r="I29" s="13"/>
      <c r="J29" s="3"/>
      <c r="K29" s="2"/>
      <c r="L29" s="2"/>
    </row>
    <row r="30" spans="1:12" s="12" customFormat="1" ht="12.75">
      <c r="A30" s="13"/>
      <c r="B30" s="13"/>
      <c r="C30" s="13"/>
      <c r="D30" s="13"/>
      <c r="E30" s="13"/>
      <c r="F30" s="13"/>
      <c r="G30" s="13"/>
      <c r="H30" s="13"/>
      <c r="I30" s="13"/>
      <c r="J30" s="3"/>
      <c r="K30" s="2"/>
      <c r="L30" s="2"/>
    </row>
    <row r="31" spans="1:12" s="12" customFormat="1" ht="12.75">
      <c r="A31" s="13"/>
      <c r="B31" s="13"/>
      <c r="C31" s="13"/>
      <c r="D31" s="13"/>
      <c r="E31" s="13"/>
      <c r="F31" s="13"/>
      <c r="G31" s="13"/>
      <c r="H31" s="13"/>
      <c r="I31" s="13"/>
      <c r="J31" s="3"/>
      <c r="K31" s="2"/>
      <c r="L31" s="2"/>
    </row>
    <row r="32" spans="1:12" s="12" customFormat="1" ht="14.25">
      <c r="A32" s="50"/>
      <c r="B32" s="51" t="s">
        <v>25</v>
      </c>
      <c r="C32" s="51"/>
      <c r="D32" s="51"/>
      <c r="E32" s="51"/>
      <c r="F32" s="36"/>
      <c r="G32" s="36"/>
      <c r="H32" s="36"/>
      <c r="I32" s="37"/>
      <c r="J32" s="3"/>
      <c r="K32" s="2"/>
      <c r="L32" s="2"/>
    </row>
    <row r="33" spans="1:12" s="12" customFormat="1" ht="14.25">
      <c r="A33" s="23"/>
      <c r="B33" s="35"/>
      <c r="C33" s="35"/>
      <c r="D33" s="35"/>
      <c r="E33" s="35"/>
      <c r="F33" s="14"/>
      <c r="G33" s="14"/>
      <c r="H33" s="14"/>
      <c r="I33" s="24"/>
      <c r="J33" s="3"/>
      <c r="K33" s="2"/>
      <c r="L33" s="2"/>
    </row>
    <row r="34" spans="1:12" s="12" customFormat="1" ht="13.5" customHeight="1">
      <c r="A34" s="23"/>
      <c r="B34" s="282" t="s">
        <v>28</v>
      </c>
      <c r="C34" s="282"/>
      <c r="D34" s="282"/>
      <c r="E34" s="35"/>
      <c r="F34" s="14"/>
      <c r="G34" s="14"/>
      <c r="H34" s="14"/>
      <c r="I34" s="24"/>
      <c r="J34" s="3"/>
      <c r="K34" s="2"/>
      <c r="L34" s="2"/>
    </row>
    <row r="35" spans="1:12" s="12" customFormat="1" ht="4.5" customHeight="1">
      <c r="A35" s="23"/>
      <c r="B35" s="35"/>
      <c r="C35" s="35"/>
      <c r="D35" s="35"/>
      <c r="E35" s="35"/>
      <c r="F35" s="14"/>
      <c r="G35" s="14"/>
      <c r="H35" s="14"/>
      <c r="I35" s="24"/>
      <c r="J35" s="3"/>
      <c r="K35" s="2"/>
      <c r="L35" s="2"/>
    </row>
    <row r="36" spans="1:12" s="12" customFormat="1" ht="14.25">
      <c r="A36" s="23"/>
      <c r="B36" s="282" t="s">
        <v>29</v>
      </c>
      <c r="C36" s="282"/>
      <c r="D36" s="282"/>
      <c r="E36" s="35"/>
      <c r="F36" s="14"/>
      <c r="G36" s="14"/>
      <c r="H36" s="14"/>
      <c r="I36" s="24"/>
      <c r="J36" s="3"/>
      <c r="K36" s="2"/>
      <c r="L36" s="2"/>
    </row>
    <row r="37" spans="1:12" s="12" customFormat="1" ht="4.5" customHeight="1">
      <c r="A37" s="23"/>
      <c r="B37" s="35"/>
      <c r="C37" s="35"/>
      <c r="D37" s="35"/>
      <c r="E37" s="35"/>
      <c r="F37" s="14"/>
      <c r="G37" s="14"/>
      <c r="H37" s="14"/>
      <c r="I37" s="24"/>
      <c r="J37" s="3"/>
      <c r="K37" s="2"/>
      <c r="L37" s="2"/>
    </row>
    <row r="38" spans="1:12" s="12" customFormat="1" ht="14.25">
      <c r="A38" s="23"/>
      <c r="B38" s="282" t="s">
        <v>30</v>
      </c>
      <c r="C38" s="282"/>
      <c r="D38" s="282"/>
      <c r="E38" s="35"/>
      <c r="F38" s="14"/>
      <c r="G38" s="14"/>
      <c r="H38" s="14"/>
      <c r="I38" s="24"/>
      <c r="J38" s="3"/>
      <c r="K38" s="2"/>
      <c r="L38" s="2"/>
    </row>
    <row r="39" spans="1:12" s="12" customFormat="1" ht="4.5" customHeight="1">
      <c r="A39" s="23"/>
      <c r="B39" s="35"/>
      <c r="C39" s="35"/>
      <c r="D39" s="35"/>
      <c r="E39" s="35"/>
      <c r="F39" s="14"/>
      <c r="G39" s="14"/>
      <c r="H39" s="14"/>
      <c r="I39" s="24"/>
      <c r="J39" s="3"/>
      <c r="K39" s="2"/>
      <c r="L39" s="2"/>
    </row>
    <row r="40" spans="1:12" s="12" customFormat="1" ht="14.25">
      <c r="A40" s="23"/>
      <c r="B40" s="277" t="s">
        <v>113</v>
      </c>
      <c r="C40" s="277"/>
      <c r="D40" s="277"/>
      <c r="E40" s="35"/>
      <c r="F40" s="14"/>
      <c r="G40" s="14"/>
      <c r="H40" s="14"/>
      <c r="I40" s="24"/>
      <c r="J40" s="3"/>
      <c r="K40" s="2"/>
      <c r="L40" s="2"/>
    </row>
    <row r="41" spans="1:12" s="12" customFormat="1" ht="4.5" customHeight="1">
      <c r="A41" s="23"/>
      <c r="B41" s="35"/>
      <c r="C41" s="35"/>
      <c r="D41" s="35"/>
      <c r="E41" s="35"/>
      <c r="F41" s="14"/>
      <c r="G41" s="14"/>
      <c r="H41" s="14"/>
      <c r="I41" s="24"/>
      <c r="J41" s="3"/>
      <c r="K41" s="2"/>
      <c r="L41" s="2"/>
    </row>
    <row r="42" spans="1:12" s="12" customFormat="1" ht="14.25">
      <c r="A42" s="25"/>
      <c r="B42" s="39" t="s">
        <v>61</v>
      </c>
      <c r="E42" s="10"/>
      <c r="F42" s="3"/>
      <c r="G42" s="3"/>
      <c r="H42" s="3"/>
      <c r="I42" s="26"/>
      <c r="J42" s="3"/>
      <c r="K42" s="2"/>
      <c r="L42" s="2"/>
    </row>
    <row r="43" spans="1:12" s="12" customFormat="1" ht="4.5" customHeight="1">
      <c r="A43" s="25"/>
      <c r="B43" s="39"/>
      <c r="C43" s="39"/>
      <c r="D43" s="39"/>
      <c r="E43" s="10"/>
      <c r="F43" s="3"/>
      <c r="G43" s="3"/>
      <c r="H43" s="3"/>
      <c r="I43" s="26"/>
      <c r="J43" s="3"/>
      <c r="K43" s="2"/>
      <c r="L43" s="2"/>
    </row>
    <row r="44" spans="1:12" s="152" customFormat="1" ht="14.25">
      <c r="A44" s="147"/>
      <c r="B44" s="282"/>
      <c r="C44" s="282"/>
      <c r="D44" s="282"/>
      <c r="E44" s="151"/>
      <c r="F44" s="149"/>
      <c r="G44" s="149"/>
      <c r="H44" s="149"/>
      <c r="I44" s="150"/>
      <c r="J44" s="149"/>
      <c r="K44" s="148"/>
      <c r="L44" s="148"/>
    </row>
    <row r="45" spans="1:12" s="12" customFormat="1" ht="4.5" customHeight="1">
      <c r="A45" s="25"/>
      <c r="B45" s="39"/>
      <c r="C45" s="39"/>
      <c r="D45" s="39"/>
      <c r="E45" s="10"/>
      <c r="F45" s="3"/>
      <c r="G45" s="3"/>
      <c r="H45" s="3"/>
      <c r="I45" s="26"/>
      <c r="J45" s="3"/>
      <c r="K45" s="2"/>
      <c r="L45" s="2"/>
    </row>
    <row r="46" spans="1:12" s="12" customFormat="1" ht="14.25">
      <c r="A46" s="25"/>
      <c r="C46" s="39"/>
      <c r="D46" s="39"/>
      <c r="E46" s="10"/>
      <c r="F46" s="3"/>
      <c r="G46" s="3"/>
      <c r="H46" s="3"/>
      <c r="I46" s="26"/>
      <c r="J46" s="3"/>
      <c r="K46" s="2"/>
      <c r="L46" s="2"/>
    </row>
    <row r="47" spans="1:12" s="12" customFormat="1" ht="14.25">
      <c r="A47" s="25"/>
      <c r="B47" s="39"/>
      <c r="C47" s="39"/>
      <c r="D47" s="39"/>
      <c r="E47" s="10"/>
      <c r="F47" s="3"/>
      <c r="G47" s="3"/>
      <c r="H47" s="3"/>
      <c r="I47" s="26"/>
      <c r="J47" s="3"/>
      <c r="K47" s="2"/>
      <c r="L47" s="2"/>
    </row>
    <row r="48" spans="1:12" s="12" customFormat="1" ht="14.25">
      <c r="A48" s="25"/>
      <c r="B48" s="39"/>
      <c r="C48" s="39"/>
      <c r="D48" s="39"/>
      <c r="E48" s="10"/>
      <c r="F48" s="3"/>
      <c r="G48" s="3"/>
      <c r="H48" s="3"/>
      <c r="I48" s="26"/>
      <c r="J48" s="3"/>
      <c r="K48" s="2"/>
      <c r="L48" s="2"/>
    </row>
    <row r="49" spans="1:12" s="12" customFormat="1" ht="15" customHeight="1">
      <c r="A49" s="278"/>
      <c r="B49" s="279"/>
      <c r="C49" s="279"/>
      <c r="D49" s="279"/>
      <c r="E49" s="279"/>
      <c r="F49" s="279"/>
      <c r="G49" s="279"/>
      <c r="H49" s="279"/>
      <c r="I49" s="272"/>
      <c r="J49" s="13"/>
      <c r="K49" s="2"/>
      <c r="L49" s="2"/>
    </row>
    <row r="50" spans="1:12" s="12" customFormat="1" ht="4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2" s="12" customFormat="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2" s="12" customFormat="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2" s="12" customFormat="1" ht="14.25" customHeight="1">
      <c r="A53" s="3"/>
      <c r="B53" s="3"/>
      <c r="C53" s="3"/>
      <c r="D53" s="3"/>
      <c r="E53" s="280"/>
      <c r="F53" s="280"/>
      <c r="G53" s="280"/>
      <c r="H53" s="280"/>
      <c r="I53" s="280"/>
      <c r="J53" s="3"/>
      <c r="K53" s="2"/>
      <c r="L53" s="2"/>
    </row>
    <row r="54" spans="1:10" s="11" customFormat="1" ht="14.25">
      <c r="A54" s="52"/>
      <c r="B54" s="53"/>
      <c r="C54" s="53"/>
      <c r="D54" s="62"/>
      <c r="E54" s="170" t="s">
        <v>40</v>
      </c>
      <c r="F54" s="281">
        <v>42885</v>
      </c>
      <c r="G54" s="281"/>
      <c r="H54" s="281"/>
      <c r="I54" s="63"/>
      <c r="J54" s="27"/>
    </row>
    <row r="55" spans="1:10" s="11" customFormat="1" ht="14.25">
      <c r="A55" s="54"/>
      <c r="B55" s="10"/>
      <c r="C55" s="10"/>
      <c r="D55" s="10"/>
      <c r="E55" s="10"/>
      <c r="F55" s="10"/>
      <c r="G55" s="10"/>
      <c r="H55" s="10"/>
      <c r="I55" s="55"/>
      <c r="J55" s="27"/>
    </row>
    <row r="56" spans="1:10" s="11" customFormat="1" ht="14.25">
      <c r="A56" s="54"/>
      <c r="B56" s="10"/>
      <c r="C56" s="10"/>
      <c r="D56" s="275" t="s">
        <v>56</v>
      </c>
      <c r="E56" s="275"/>
      <c r="F56" s="275"/>
      <c r="G56" s="275"/>
      <c r="H56" s="275"/>
      <c r="I56" s="276"/>
      <c r="J56" s="27"/>
    </row>
    <row r="57" spans="1:10" s="11" customFormat="1" ht="14.25">
      <c r="A57" s="54"/>
      <c r="B57" s="10"/>
      <c r="C57" s="10"/>
      <c r="D57" s="10"/>
      <c r="E57" s="10"/>
      <c r="F57" s="10"/>
      <c r="G57" s="10"/>
      <c r="H57" s="10"/>
      <c r="I57" s="55"/>
      <c r="J57" s="27"/>
    </row>
    <row r="58" spans="1:10" s="11" customFormat="1" ht="14.25">
      <c r="A58" s="54"/>
      <c r="B58" s="10"/>
      <c r="C58" s="10"/>
      <c r="D58" s="10"/>
      <c r="E58" s="10"/>
      <c r="F58" s="10"/>
      <c r="G58" s="10"/>
      <c r="H58" s="10"/>
      <c r="I58" s="55"/>
      <c r="J58" s="27"/>
    </row>
    <row r="59" spans="1:10" s="11" customFormat="1" ht="14.25">
      <c r="A59" s="54"/>
      <c r="B59" s="10"/>
      <c r="C59" s="10"/>
      <c r="D59" s="283" t="str">
        <f>'[1]τεχν. εκθεση '!D42:H42</f>
        <v>Νικόλαος Γ. Καραγιάννης</v>
      </c>
      <c r="E59" s="283"/>
      <c r="F59" s="283"/>
      <c r="G59" s="283"/>
      <c r="H59" s="283"/>
      <c r="I59" s="284"/>
      <c r="J59" s="27"/>
    </row>
    <row r="60" spans="1:10" s="11" customFormat="1" ht="14.25">
      <c r="A60" s="56"/>
      <c r="B60" s="57"/>
      <c r="C60" s="57"/>
      <c r="D60" s="285" t="str">
        <f>'[1]τεχν. εκθεση '!D43:H43</f>
        <v> Πολιτικός Μηχανικός ΤΕ</v>
      </c>
      <c r="E60" s="285"/>
      <c r="F60" s="285"/>
      <c r="G60" s="285"/>
      <c r="H60" s="285"/>
      <c r="I60" s="286"/>
      <c r="J60" s="27"/>
    </row>
    <row r="61" spans="1:10" s="12" customFormat="1" ht="12.75">
      <c r="A61" s="28"/>
      <c r="B61" s="28"/>
      <c r="C61" s="28"/>
      <c r="D61" s="3"/>
      <c r="E61" s="3"/>
      <c r="F61" s="3"/>
      <c r="G61" s="3"/>
      <c r="H61" s="3"/>
      <c r="I61" s="3"/>
      <c r="J61" s="28"/>
    </row>
    <row r="62" spans="4:9" s="8" customFormat="1" ht="14.25">
      <c r="D62" s="4"/>
      <c r="E62" s="4"/>
      <c r="F62" s="4"/>
      <c r="G62" s="4"/>
      <c r="H62" s="4"/>
      <c r="I62" s="4"/>
    </row>
    <row r="63" spans="4:9" s="8" customFormat="1" ht="14.25">
      <c r="D63" s="4"/>
      <c r="E63" s="4"/>
      <c r="F63" s="4"/>
      <c r="G63" s="4"/>
      <c r="H63" s="4"/>
      <c r="I63" s="4"/>
    </row>
    <row r="64" spans="4:9" s="8" customFormat="1" ht="14.25">
      <c r="D64" s="4"/>
      <c r="E64" s="4"/>
      <c r="F64" s="4"/>
      <c r="G64" s="4"/>
      <c r="H64" s="154" t="s">
        <v>111</v>
      </c>
      <c r="I64" s="38" t="s">
        <v>62</v>
      </c>
    </row>
    <row r="65" s="8" customFormat="1" ht="14.25"/>
    <row r="66" s="8" customFormat="1" ht="14.25"/>
    <row r="67" s="8" customFormat="1" ht="14.25"/>
  </sheetData>
  <sheetProtection/>
  <mergeCells count="16">
    <mergeCell ref="A9:I9"/>
    <mergeCell ref="B34:D34"/>
    <mergeCell ref="C26:D26"/>
    <mergeCell ref="C28:D28"/>
    <mergeCell ref="C23:H23"/>
    <mergeCell ref="C21:F21"/>
    <mergeCell ref="F54:H54"/>
    <mergeCell ref="B36:D36"/>
    <mergeCell ref="D59:I59"/>
    <mergeCell ref="D60:I60"/>
    <mergeCell ref="E53:I53"/>
    <mergeCell ref="D56:I56"/>
    <mergeCell ref="B38:D38"/>
    <mergeCell ref="B40:D40"/>
    <mergeCell ref="B44:D44"/>
    <mergeCell ref="A49:I49"/>
  </mergeCells>
  <printOptions/>
  <pageMargins left="0.75" right="0.75" top="1" bottom="1" header="0.5" footer="0.5"/>
  <pageSetup horizontalDpi="600" verticalDpi="600" orientation="portrait" paperSize="9" scale="94" r:id="rId2"/>
  <rowBreaks count="1" manualBreakCount="1">
    <brk id="68" max="8" man="1"/>
  </rowBreaks>
  <colBreaks count="2" manualBreakCount="2">
    <brk id="9" min="3" max="47" man="1"/>
    <brk id="10" min="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1"/>
  <sheetViews>
    <sheetView showZeros="0" zoomScalePageLayoutView="0" workbookViewId="0" topLeftCell="A22">
      <selection activeCell="AB5" sqref="AB5"/>
    </sheetView>
  </sheetViews>
  <sheetFormatPr defaultColWidth="8.00390625" defaultRowHeight="12.75"/>
  <cols>
    <col min="1" max="1" width="2.625" style="196" customWidth="1"/>
    <col min="2" max="10" width="6.875" style="196" hidden="1" customWidth="1"/>
    <col min="11" max="11" width="10.00390625" style="196" hidden="1" customWidth="1"/>
    <col min="12" max="12" width="6.875" style="196" customWidth="1"/>
    <col min="13" max="13" width="33.00390625" style="208" customWidth="1"/>
    <col min="14" max="14" width="8.125" style="208" customWidth="1"/>
    <col min="15" max="15" width="3.875" style="196" customWidth="1"/>
    <col min="16" max="16" width="7.625" style="243" customWidth="1"/>
    <col min="17" max="17" width="13.25390625" style="209" hidden="1" customWidth="1"/>
    <col min="18" max="18" width="13.00390625" style="210" hidden="1" customWidth="1"/>
    <col min="19" max="19" width="14.25390625" style="196" hidden="1" customWidth="1"/>
    <col min="20" max="20" width="13.375" style="195" hidden="1" customWidth="1"/>
    <col min="21" max="21" width="1.25" style="195" hidden="1" customWidth="1"/>
    <col min="22" max="22" width="8.25390625" style="214" customWidth="1"/>
    <col min="23" max="23" width="8.75390625" style="195" customWidth="1"/>
    <col min="24" max="24" width="10.375" style="195" customWidth="1"/>
    <col min="25" max="25" width="8.75390625" style="195" customWidth="1"/>
    <col min="26" max="26" width="9.00390625" style="195" customWidth="1"/>
    <col min="27" max="27" width="9.25390625" style="195" customWidth="1"/>
    <col min="28" max="29" width="10.125" style="195" customWidth="1"/>
    <col min="30" max="30" width="4.75390625" style="195" customWidth="1"/>
    <col min="31" max="31" width="3.875" style="195" customWidth="1"/>
    <col min="32" max="32" width="8.00390625" style="195" customWidth="1"/>
    <col min="33" max="16384" width="8.00390625" style="196" customWidth="1"/>
  </cols>
  <sheetData>
    <row r="1" spans="1:24" ht="12.75" customHeight="1">
      <c r="A1" s="292" t="s">
        <v>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4"/>
      <c r="N1" s="298" t="s">
        <v>31</v>
      </c>
      <c r="O1" s="299"/>
      <c r="P1" s="300"/>
      <c r="Q1" s="192"/>
      <c r="R1" s="193"/>
      <c r="S1" s="190"/>
      <c r="T1" s="194"/>
      <c r="U1" s="194"/>
      <c r="V1" s="219" t="s">
        <v>65</v>
      </c>
      <c r="W1" s="194"/>
      <c r="X1" s="194"/>
    </row>
    <row r="2" spans="1:24" ht="12.75" customHeight="1">
      <c r="A2" s="292" t="s">
        <v>38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  <c r="N2" s="268" t="s">
        <v>176</v>
      </c>
      <c r="O2" s="190"/>
      <c r="P2" s="204"/>
      <c r="Q2" s="192"/>
      <c r="R2" s="193"/>
      <c r="S2" s="190"/>
      <c r="T2" s="194"/>
      <c r="U2" s="194"/>
      <c r="V2" s="197"/>
      <c r="W2" s="194"/>
      <c r="X2" s="194"/>
    </row>
    <row r="3" spans="1:24" ht="12.75" customHeight="1">
      <c r="A3" s="292" t="s">
        <v>33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191"/>
      <c r="O3" s="198"/>
      <c r="P3" s="244"/>
      <c r="Q3" s="192"/>
      <c r="R3" s="193"/>
      <c r="S3" s="190"/>
      <c r="T3" s="194"/>
      <c r="U3" s="194"/>
      <c r="V3" s="197"/>
      <c r="W3" s="194"/>
      <c r="X3" s="194"/>
    </row>
    <row r="4" spans="1:26" ht="12.75" customHeight="1">
      <c r="A4" s="292" t="s">
        <v>34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4"/>
      <c r="N4" s="199" t="s">
        <v>35</v>
      </c>
      <c r="O4" s="301" t="str">
        <f>ΕΞΩΦΥΛΛΟ!C17</f>
        <v>ΕΡΓΑ ΑΘΛΗΤΙΚΩΝ ΥΠΟΔΟΜΩΝ</v>
      </c>
      <c r="P4" s="302"/>
      <c r="Q4" s="302"/>
      <c r="R4" s="302"/>
      <c r="S4" s="302"/>
      <c r="T4" s="302"/>
      <c r="U4" s="302"/>
      <c r="V4" s="302"/>
      <c r="W4" s="302"/>
      <c r="X4" s="303"/>
      <c r="Y4" s="224"/>
      <c r="Z4" s="224"/>
    </row>
    <row r="5" spans="1:26" ht="10.5">
      <c r="A5" s="188"/>
      <c r="B5" s="189"/>
      <c r="C5" s="189"/>
      <c r="D5" s="189"/>
      <c r="E5" s="189"/>
      <c r="F5" s="189"/>
      <c r="G5" s="189"/>
      <c r="H5" s="189"/>
      <c r="I5" s="189"/>
      <c r="J5" s="190"/>
      <c r="K5" s="190"/>
      <c r="L5" s="190"/>
      <c r="M5" s="191"/>
      <c r="N5" s="191"/>
      <c r="O5" s="335" t="str">
        <f>ΕΞΩΦΥΛΛΟ!C19</f>
        <v>ΔΗΜΟΥ ΓΡΕΒΕΝΩΝ</v>
      </c>
      <c r="P5" s="336"/>
      <c r="Q5" s="336"/>
      <c r="R5" s="336"/>
      <c r="S5" s="336"/>
      <c r="T5" s="336"/>
      <c r="U5" s="336"/>
      <c r="V5" s="336"/>
      <c r="W5" s="336"/>
      <c r="X5" s="337"/>
      <c r="Y5" s="225"/>
      <c r="Z5" s="225"/>
    </row>
    <row r="6" spans="1:26" ht="13.5" customHeight="1" thickBot="1">
      <c r="A6" s="338" t="s">
        <v>39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40"/>
      <c r="M6" s="217" t="str">
        <f>ΕΞΩΦΥΛΛΟ!C13</f>
        <v>54/2016</v>
      </c>
      <c r="N6" s="191"/>
      <c r="O6" s="315">
        <f>ΕΞΩΦΥΛΛΟ!C21</f>
        <v>0</v>
      </c>
      <c r="P6" s="316"/>
      <c r="Q6" s="316"/>
      <c r="R6" s="316"/>
      <c r="S6" s="316"/>
      <c r="T6" s="316"/>
      <c r="U6" s="316"/>
      <c r="V6" s="316"/>
      <c r="W6" s="317"/>
      <c r="X6" s="218"/>
      <c r="Y6" s="226"/>
      <c r="Z6" s="226"/>
    </row>
    <row r="7" spans="1:25" ht="14.25" customHeight="1" thickBot="1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304" t="s">
        <v>42</v>
      </c>
      <c r="N7" s="305"/>
      <c r="O7" s="305"/>
      <c r="P7" s="306">
        <f>X38</f>
        <v>70000.0026</v>
      </c>
      <c r="Q7" s="307"/>
      <c r="R7" s="307"/>
      <c r="S7" s="307"/>
      <c r="T7" s="307"/>
      <c r="U7" s="307"/>
      <c r="V7" s="308"/>
      <c r="W7" s="200"/>
      <c r="X7" s="194"/>
      <c r="Y7" s="177"/>
    </row>
    <row r="8" spans="1:26" ht="10.5">
      <c r="A8" s="333" t="s">
        <v>43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329" t="s">
        <v>45</v>
      </c>
      <c r="M8" s="329" t="s">
        <v>46</v>
      </c>
      <c r="N8" s="261" t="s">
        <v>47</v>
      </c>
      <c r="O8" s="329" t="s">
        <v>36</v>
      </c>
      <c r="P8" s="318" t="s">
        <v>51</v>
      </c>
      <c r="Q8" s="179" t="s">
        <v>49</v>
      </c>
      <c r="R8" s="180" t="s">
        <v>50</v>
      </c>
      <c r="S8" s="77"/>
      <c r="T8" s="181" t="s">
        <v>49</v>
      </c>
      <c r="U8" s="182" t="s">
        <v>50</v>
      </c>
      <c r="V8" s="331" t="s">
        <v>48</v>
      </c>
      <c r="W8" s="318" t="s">
        <v>50</v>
      </c>
      <c r="X8" s="319"/>
      <c r="Y8" s="237"/>
      <c r="Z8" s="237"/>
    </row>
    <row r="9" spans="1:29" ht="21">
      <c r="A9" s="334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330"/>
      <c r="M9" s="330"/>
      <c r="N9" s="262" t="s">
        <v>52</v>
      </c>
      <c r="O9" s="330"/>
      <c r="P9" s="330"/>
      <c r="Q9" s="228" t="s">
        <v>53</v>
      </c>
      <c r="R9" s="229" t="s">
        <v>54</v>
      </c>
      <c r="S9" s="227" t="s">
        <v>55</v>
      </c>
      <c r="T9" s="230" t="s">
        <v>53</v>
      </c>
      <c r="U9" s="231" t="s">
        <v>54</v>
      </c>
      <c r="V9" s="332"/>
      <c r="W9" s="230" t="s">
        <v>54</v>
      </c>
      <c r="X9" s="232" t="s">
        <v>55</v>
      </c>
      <c r="Y9" s="177"/>
      <c r="Z9" s="177"/>
      <c r="AC9" s="325" t="s">
        <v>177</v>
      </c>
    </row>
    <row r="10" spans="1:32" s="176" customFormat="1" ht="10.5">
      <c r="A10" s="233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71"/>
      <c r="N10" s="171"/>
      <c r="O10" s="167"/>
      <c r="P10" s="169"/>
      <c r="Q10" s="169"/>
      <c r="R10" s="234"/>
      <c r="S10" s="167"/>
      <c r="T10" s="168"/>
      <c r="U10" s="168"/>
      <c r="V10" s="168"/>
      <c r="W10" s="168"/>
      <c r="X10" s="235"/>
      <c r="Y10" s="177"/>
      <c r="Z10" s="177"/>
      <c r="AB10" s="177"/>
      <c r="AC10" s="325"/>
      <c r="AD10" s="177"/>
      <c r="AE10" s="177"/>
      <c r="AF10" s="177"/>
    </row>
    <row r="11" spans="1:32" s="176" customFormat="1" ht="12" customHeight="1">
      <c r="A11" s="326" t="s">
        <v>175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254"/>
      <c r="O11" s="254"/>
      <c r="P11" s="254"/>
      <c r="Q11" s="254"/>
      <c r="R11" s="254"/>
      <c r="S11" s="254"/>
      <c r="T11" s="254"/>
      <c r="U11" s="254"/>
      <c r="V11" s="254"/>
      <c r="W11" s="255"/>
      <c r="X11" s="236"/>
      <c r="Y11" s="177"/>
      <c r="Z11" s="177"/>
      <c r="AA11" s="177"/>
      <c r="AB11" s="177"/>
      <c r="AC11" s="325"/>
      <c r="AD11" s="177"/>
      <c r="AE11" s="177"/>
      <c r="AF11" s="177"/>
    </row>
    <row r="12" spans="1:32" s="176" customFormat="1" ht="21.75" customHeight="1">
      <c r="A12" s="171"/>
      <c r="B12" s="171"/>
      <c r="C12" s="171"/>
      <c r="D12" s="171"/>
      <c r="E12" s="171"/>
      <c r="F12" s="171"/>
      <c r="G12" s="172"/>
      <c r="H12" s="172"/>
      <c r="I12" s="172"/>
      <c r="J12" s="172"/>
      <c r="K12" s="171"/>
      <c r="L12" s="241" t="s">
        <v>76</v>
      </c>
      <c r="M12" s="240" t="s">
        <v>130</v>
      </c>
      <c r="N12" s="241"/>
      <c r="O12" s="241"/>
      <c r="P12" s="246"/>
      <c r="Q12" s="168"/>
      <c r="R12" s="173"/>
      <c r="S12" s="173"/>
      <c r="T12" s="173"/>
      <c r="U12" s="168"/>
      <c r="V12" s="168"/>
      <c r="W12" s="168"/>
      <c r="X12" s="236"/>
      <c r="Y12" s="177"/>
      <c r="Z12" s="177"/>
      <c r="AA12" s="177"/>
      <c r="AB12" s="177"/>
      <c r="AC12" s="325"/>
      <c r="AD12" s="177"/>
      <c r="AE12" s="177"/>
      <c r="AF12" s="177"/>
    </row>
    <row r="13" spans="1:32" s="176" customFormat="1" ht="21">
      <c r="A13" s="171">
        <v>1</v>
      </c>
      <c r="B13" s="171"/>
      <c r="C13" s="171"/>
      <c r="D13" s="171"/>
      <c r="E13" s="171"/>
      <c r="F13" s="171"/>
      <c r="G13" s="172"/>
      <c r="H13" s="172"/>
      <c r="I13" s="172"/>
      <c r="J13" s="172"/>
      <c r="K13" s="171"/>
      <c r="L13" s="241" t="s">
        <v>131</v>
      </c>
      <c r="M13" s="240" t="s">
        <v>132</v>
      </c>
      <c r="N13" s="241" t="s">
        <v>133</v>
      </c>
      <c r="O13" s="241" t="s">
        <v>123</v>
      </c>
      <c r="P13" s="246">
        <v>105</v>
      </c>
      <c r="Q13" s="168"/>
      <c r="R13" s="173"/>
      <c r="S13" s="173"/>
      <c r="T13" s="173"/>
      <c r="U13" s="168"/>
      <c r="V13" s="168">
        <v>9</v>
      </c>
      <c r="W13" s="168">
        <f aca="true" t="shared" si="0" ref="W13:W22">V13*P13</f>
        <v>945</v>
      </c>
      <c r="X13" s="236"/>
      <c r="Y13" s="177"/>
      <c r="Z13" s="177"/>
      <c r="AA13" s="177"/>
      <c r="AB13" s="177"/>
      <c r="AC13" s="325"/>
      <c r="AD13" s="177"/>
      <c r="AE13" s="177"/>
      <c r="AF13" s="177"/>
    </row>
    <row r="14" spans="1:32" s="176" customFormat="1" ht="21">
      <c r="A14" s="171">
        <v>2</v>
      </c>
      <c r="B14" s="171"/>
      <c r="C14" s="171"/>
      <c r="D14" s="171"/>
      <c r="E14" s="171"/>
      <c r="F14" s="171"/>
      <c r="G14" s="172"/>
      <c r="H14" s="172"/>
      <c r="I14" s="172"/>
      <c r="J14" s="172"/>
      <c r="K14" s="171"/>
      <c r="L14" s="241" t="s">
        <v>135</v>
      </c>
      <c r="M14" s="240" t="s">
        <v>136</v>
      </c>
      <c r="N14" s="241" t="s">
        <v>134</v>
      </c>
      <c r="O14" s="241" t="s">
        <v>115</v>
      </c>
      <c r="P14" s="246">
        <v>0.25</v>
      </c>
      <c r="Q14" s="168"/>
      <c r="R14" s="173"/>
      <c r="S14" s="173"/>
      <c r="T14" s="173"/>
      <c r="U14" s="168"/>
      <c r="V14" s="168">
        <v>9200</v>
      </c>
      <c r="W14" s="168">
        <f t="shared" si="0"/>
        <v>2300</v>
      </c>
      <c r="X14" s="236"/>
      <c r="Y14" s="177"/>
      <c r="Z14" s="177"/>
      <c r="AA14" s="177"/>
      <c r="AB14" s="177"/>
      <c r="AC14" s="177"/>
      <c r="AD14" s="177"/>
      <c r="AE14" s="177"/>
      <c r="AF14" s="177"/>
    </row>
    <row r="15" spans="1:32" s="176" customFormat="1" ht="12" customHeight="1">
      <c r="A15" s="171">
        <v>3</v>
      </c>
      <c r="B15" s="171"/>
      <c r="C15" s="171"/>
      <c r="D15" s="171"/>
      <c r="E15" s="171"/>
      <c r="F15" s="171"/>
      <c r="G15" s="172"/>
      <c r="H15" s="172"/>
      <c r="I15" s="172"/>
      <c r="J15" s="172"/>
      <c r="K15" s="171"/>
      <c r="L15" s="241" t="s">
        <v>137</v>
      </c>
      <c r="M15" s="240" t="s">
        <v>138</v>
      </c>
      <c r="N15" s="241" t="s">
        <v>134</v>
      </c>
      <c r="O15" s="241" t="s">
        <v>114</v>
      </c>
      <c r="P15" s="246">
        <v>6</v>
      </c>
      <c r="Q15" s="168"/>
      <c r="R15" s="173"/>
      <c r="S15" s="173"/>
      <c r="T15" s="173"/>
      <c r="U15" s="168"/>
      <c r="V15" s="168">
        <v>800</v>
      </c>
      <c r="W15" s="168">
        <f t="shared" si="0"/>
        <v>4800</v>
      </c>
      <c r="X15" s="236"/>
      <c r="Y15" s="177"/>
      <c r="Z15" s="168"/>
      <c r="AA15" s="168"/>
      <c r="AB15" s="168"/>
      <c r="AC15" s="177"/>
      <c r="AD15" s="177"/>
      <c r="AE15" s="177"/>
      <c r="AF15" s="177"/>
    </row>
    <row r="16" spans="1:32" s="176" customFormat="1" ht="12" customHeight="1">
      <c r="A16" s="171"/>
      <c r="B16" s="171"/>
      <c r="C16" s="171"/>
      <c r="D16" s="171"/>
      <c r="E16" s="171"/>
      <c r="F16" s="171"/>
      <c r="G16" s="172"/>
      <c r="H16" s="172"/>
      <c r="I16" s="172"/>
      <c r="J16" s="172"/>
      <c r="K16" s="171"/>
      <c r="L16" s="241" t="s">
        <v>118</v>
      </c>
      <c r="M16" s="240" t="s">
        <v>119</v>
      </c>
      <c r="N16" s="241"/>
      <c r="O16" s="241"/>
      <c r="P16" s="246"/>
      <c r="Q16" s="168"/>
      <c r="R16" s="173"/>
      <c r="S16" s="173"/>
      <c r="T16" s="173"/>
      <c r="U16" s="168"/>
      <c r="V16" s="168"/>
      <c r="W16" s="168">
        <f t="shared" si="0"/>
        <v>0</v>
      </c>
      <c r="X16" s="236"/>
      <c r="Y16" s="177"/>
      <c r="Z16" s="177"/>
      <c r="AA16" s="177"/>
      <c r="AB16" s="177"/>
      <c r="AC16" s="177"/>
      <c r="AD16" s="177"/>
      <c r="AE16" s="177"/>
      <c r="AF16" s="177"/>
    </row>
    <row r="17" spans="1:32" s="176" customFormat="1" ht="12" customHeight="1">
      <c r="A17" s="171">
        <v>4</v>
      </c>
      <c r="B17" s="171"/>
      <c r="C17" s="171"/>
      <c r="D17" s="171"/>
      <c r="E17" s="171"/>
      <c r="F17" s="171"/>
      <c r="G17" s="172"/>
      <c r="H17" s="172"/>
      <c r="I17" s="172"/>
      <c r="J17" s="172"/>
      <c r="K17" s="171"/>
      <c r="L17" s="241" t="s">
        <v>120</v>
      </c>
      <c r="M17" s="240" t="s">
        <v>121</v>
      </c>
      <c r="N17" s="241" t="s">
        <v>122</v>
      </c>
      <c r="O17" s="241" t="s">
        <v>123</v>
      </c>
      <c r="P17" s="246">
        <v>2000</v>
      </c>
      <c r="Q17" s="168"/>
      <c r="R17" s="173"/>
      <c r="S17" s="173"/>
      <c r="T17" s="173"/>
      <c r="U17" s="168"/>
      <c r="V17" s="168">
        <v>8</v>
      </c>
      <c r="W17" s="168">
        <f t="shared" si="0"/>
        <v>16000</v>
      </c>
      <c r="X17" s="236"/>
      <c r="Y17" s="177"/>
      <c r="Z17" s="177"/>
      <c r="AA17" s="177"/>
      <c r="AB17" s="177"/>
      <c r="AC17" s="177"/>
      <c r="AD17" s="177"/>
      <c r="AE17" s="177"/>
      <c r="AF17" s="177"/>
    </row>
    <row r="18" spans="1:32" s="176" customFormat="1" ht="12" customHeight="1">
      <c r="A18" s="171">
        <v>5</v>
      </c>
      <c r="B18" s="171"/>
      <c r="C18" s="171"/>
      <c r="D18" s="171"/>
      <c r="E18" s="171"/>
      <c r="F18" s="171"/>
      <c r="G18" s="172"/>
      <c r="H18" s="172"/>
      <c r="I18" s="172"/>
      <c r="J18" s="172"/>
      <c r="K18" s="171"/>
      <c r="L18" s="241" t="s">
        <v>124</v>
      </c>
      <c r="M18" s="240" t="s">
        <v>125</v>
      </c>
      <c r="N18" s="241" t="s">
        <v>126</v>
      </c>
      <c r="O18" s="241" t="s">
        <v>123</v>
      </c>
      <c r="P18" s="246">
        <v>11.25</v>
      </c>
      <c r="Q18" s="168"/>
      <c r="R18" s="173"/>
      <c r="S18" s="173"/>
      <c r="T18" s="173"/>
      <c r="U18" s="168"/>
      <c r="V18" s="168">
        <f>AA18</f>
        <v>80</v>
      </c>
      <c r="W18" s="168">
        <f t="shared" si="0"/>
        <v>900</v>
      </c>
      <c r="X18" s="236"/>
      <c r="Z18" s="177" t="s">
        <v>171</v>
      </c>
      <c r="AA18" s="177">
        <v>80</v>
      </c>
      <c r="AB18" s="177"/>
      <c r="AC18" s="269">
        <v>11.25</v>
      </c>
      <c r="AD18" s="177"/>
      <c r="AE18" s="177"/>
      <c r="AF18" s="177"/>
    </row>
    <row r="19" spans="1:32" s="176" customFormat="1" ht="12" customHeight="1">
      <c r="A19" s="171">
        <v>6</v>
      </c>
      <c r="B19" s="171"/>
      <c r="C19" s="171"/>
      <c r="D19" s="171"/>
      <c r="E19" s="171"/>
      <c r="F19" s="171"/>
      <c r="G19" s="172"/>
      <c r="H19" s="172"/>
      <c r="I19" s="172"/>
      <c r="J19" s="172"/>
      <c r="K19" s="171"/>
      <c r="L19" s="241" t="s">
        <v>127</v>
      </c>
      <c r="M19" s="240" t="s">
        <v>128</v>
      </c>
      <c r="N19" s="241" t="s">
        <v>129</v>
      </c>
      <c r="O19" s="241" t="s">
        <v>123</v>
      </c>
      <c r="P19" s="246">
        <f>AC19</f>
        <v>17.5</v>
      </c>
      <c r="Q19" s="168"/>
      <c r="R19" s="173"/>
      <c r="S19" s="173"/>
      <c r="T19" s="173"/>
      <c r="U19" s="168"/>
      <c r="V19" s="168">
        <v>16</v>
      </c>
      <c r="W19" s="168">
        <f t="shared" si="0"/>
        <v>280</v>
      </c>
      <c r="X19" s="236"/>
      <c r="Z19" s="177" t="s">
        <v>172</v>
      </c>
      <c r="AA19" s="177">
        <v>16</v>
      </c>
      <c r="AB19" s="177"/>
      <c r="AC19" s="269">
        <v>17.5</v>
      </c>
      <c r="AD19" s="177"/>
      <c r="AE19" s="177"/>
      <c r="AF19" s="177"/>
    </row>
    <row r="20" spans="1:32" s="176" customFormat="1" ht="21">
      <c r="A20" s="171">
        <v>7</v>
      </c>
      <c r="B20" s="171"/>
      <c r="C20" s="171"/>
      <c r="D20" s="171"/>
      <c r="E20" s="171"/>
      <c r="F20" s="171"/>
      <c r="G20" s="172"/>
      <c r="H20" s="172"/>
      <c r="I20" s="172"/>
      <c r="J20" s="172"/>
      <c r="K20" s="171"/>
      <c r="L20" s="241" t="s">
        <v>139</v>
      </c>
      <c r="M20" s="240" t="s">
        <v>140</v>
      </c>
      <c r="N20" s="241" t="s">
        <v>141</v>
      </c>
      <c r="O20" s="241" t="s">
        <v>123</v>
      </c>
      <c r="P20" s="246">
        <f>AC20</f>
        <v>1.75</v>
      </c>
      <c r="Q20" s="168"/>
      <c r="R20" s="173"/>
      <c r="S20" s="173"/>
      <c r="T20" s="173"/>
      <c r="U20" s="168"/>
      <c r="V20" s="168">
        <f>AA20</f>
        <v>240</v>
      </c>
      <c r="W20" s="168">
        <f t="shared" si="0"/>
        <v>420</v>
      </c>
      <c r="X20" s="236"/>
      <c r="Z20" s="177" t="s">
        <v>173</v>
      </c>
      <c r="AA20" s="177">
        <v>240</v>
      </c>
      <c r="AB20" s="177"/>
      <c r="AC20" s="269">
        <v>1.75</v>
      </c>
      <c r="AD20" s="177"/>
      <c r="AE20" s="177"/>
      <c r="AF20" s="177"/>
    </row>
    <row r="21" spans="1:32" s="176" customFormat="1" ht="12" customHeight="1">
      <c r="A21" s="171"/>
      <c r="B21" s="171"/>
      <c r="C21" s="171"/>
      <c r="D21" s="171"/>
      <c r="E21" s="171"/>
      <c r="F21" s="171"/>
      <c r="G21" s="172"/>
      <c r="H21" s="172"/>
      <c r="I21" s="172"/>
      <c r="J21" s="172"/>
      <c r="K21" s="171"/>
      <c r="L21" s="241" t="s">
        <v>142</v>
      </c>
      <c r="M21" s="240" t="s">
        <v>143</v>
      </c>
      <c r="N21" s="241"/>
      <c r="O21" s="241"/>
      <c r="P21" s="246"/>
      <c r="Q21" s="168"/>
      <c r="R21" s="173"/>
      <c r="S21" s="173"/>
      <c r="T21" s="173"/>
      <c r="U21" s="168"/>
      <c r="V21" s="168"/>
      <c r="W21" s="168">
        <f t="shared" si="0"/>
        <v>0</v>
      </c>
      <c r="X21" s="236"/>
      <c r="Z21" s="177"/>
      <c r="AA21" s="177"/>
      <c r="AB21" s="177"/>
      <c r="AC21" s="269"/>
      <c r="AD21" s="177"/>
      <c r="AE21" s="177"/>
      <c r="AF21" s="177"/>
    </row>
    <row r="22" spans="1:32" s="176" customFormat="1" ht="12" customHeight="1">
      <c r="A22" s="171">
        <v>8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1"/>
      <c r="L22" s="241" t="s">
        <v>153</v>
      </c>
      <c r="M22" s="240" t="s">
        <v>154</v>
      </c>
      <c r="N22" s="241" t="s">
        <v>144</v>
      </c>
      <c r="O22" s="241" t="s">
        <v>123</v>
      </c>
      <c r="P22" s="246">
        <f>AC22</f>
        <v>22.5</v>
      </c>
      <c r="Q22" s="168"/>
      <c r="R22" s="173"/>
      <c r="S22" s="173"/>
      <c r="T22" s="173"/>
      <c r="U22" s="168"/>
      <c r="V22" s="168">
        <f>AA22</f>
        <v>160</v>
      </c>
      <c r="W22" s="168">
        <f t="shared" si="0"/>
        <v>3600</v>
      </c>
      <c r="X22" s="236"/>
      <c r="Z22" s="177" t="s">
        <v>174</v>
      </c>
      <c r="AA22" s="177">
        <v>160</v>
      </c>
      <c r="AB22" s="177"/>
      <c r="AC22" s="269">
        <v>22.5</v>
      </c>
      <c r="AD22" s="177"/>
      <c r="AE22" s="177"/>
      <c r="AF22" s="177"/>
    </row>
    <row r="23" spans="1:32" s="176" customFormat="1" ht="12" customHeight="1">
      <c r="A23" s="171">
        <v>9</v>
      </c>
      <c r="B23" s="171"/>
      <c r="C23" s="171"/>
      <c r="D23" s="171"/>
      <c r="E23" s="171"/>
      <c r="F23" s="171"/>
      <c r="G23" s="172"/>
      <c r="H23" s="172"/>
      <c r="I23" s="172"/>
      <c r="J23" s="172"/>
      <c r="K23" s="171"/>
      <c r="L23" s="171" t="s">
        <v>168</v>
      </c>
      <c r="M23" s="242" t="s">
        <v>155</v>
      </c>
      <c r="N23" s="171" t="s">
        <v>156</v>
      </c>
      <c r="O23" s="167" t="s">
        <v>157</v>
      </c>
      <c r="P23" s="245">
        <v>1680</v>
      </c>
      <c r="Q23" s="173"/>
      <c r="R23" s="173"/>
      <c r="S23" s="173"/>
      <c r="T23" s="173"/>
      <c r="U23" s="168"/>
      <c r="V23" s="168">
        <v>2</v>
      </c>
      <c r="W23" s="168">
        <f>V23*P23</f>
        <v>3360</v>
      </c>
      <c r="X23" s="236"/>
      <c r="Y23" s="177"/>
      <c r="Z23" s="177"/>
      <c r="AA23" s="177"/>
      <c r="AB23" s="177"/>
      <c r="AC23" s="269"/>
      <c r="AD23" s="177"/>
      <c r="AE23" s="177"/>
      <c r="AF23" s="177"/>
    </row>
    <row r="24" spans="1:32" s="176" customFormat="1" ht="12" customHeight="1">
      <c r="A24" s="171">
        <v>10</v>
      </c>
      <c r="B24" s="171"/>
      <c r="C24" s="171"/>
      <c r="D24" s="171"/>
      <c r="E24" s="171"/>
      <c r="F24" s="171"/>
      <c r="G24" s="172"/>
      <c r="H24" s="172"/>
      <c r="I24" s="172"/>
      <c r="J24" s="172"/>
      <c r="K24" s="171"/>
      <c r="L24" s="171" t="s">
        <v>167</v>
      </c>
      <c r="M24" s="242" t="s">
        <v>163</v>
      </c>
      <c r="N24" s="171"/>
      <c r="O24" s="249" t="s">
        <v>164</v>
      </c>
      <c r="P24" s="250">
        <v>3000</v>
      </c>
      <c r="Q24" s="251"/>
      <c r="R24" s="251"/>
      <c r="S24" s="251"/>
      <c r="T24" s="251"/>
      <c r="U24" s="252"/>
      <c r="V24" s="252">
        <v>1</v>
      </c>
      <c r="W24" s="252">
        <f>V24*P24</f>
        <v>3000</v>
      </c>
      <c r="X24" s="236"/>
      <c r="Y24" s="177"/>
      <c r="Z24" s="177"/>
      <c r="AA24" s="177"/>
      <c r="AB24" s="177"/>
      <c r="AC24" s="269"/>
      <c r="AD24" s="177"/>
      <c r="AE24" s="177"/>
      <c r="AF24" s="177"/>
    </row>
    <row r="25" spans="1:32" s="176" customFormat="1" ht="21">
      <c r="A25" s="171"/>
      <c r="B25" s="238"/>
      <c r="C25" s="238"/>
      <c r="D25" s="238"/>
      <c r="E25" s="238"/>
      <c r="F25" s="238"/>
      <c r="G25" s="239"/>
      <c r="H25" s="239"/>
      <c r="I25" s="239"/>
      <c r="J25" s="239"/>
      <c r="K25" s="238"/>
      <c r="L25" s="241" t="s">
        <v>151</v>
      </c>
      <c r="M25" s="240" t="s">
        <v>158</v>
      </c>
      <c r="N25" s="241"/>
      <c r="O25" s="241"/>
      <c r="P25" s="247" t="s">
        <v>152</v>
      </c>
      <c r="Q25" s="173"/>
      <c r="R25" s="173"/>
      <c r="S25" s="173"/>
      <c r="T25" s="173"/>
      <c r="U25" s="173"/>
      <c r="V25" s="173"/>
      <c r="W25" s="173"/>
      <c r="X25" s="236"/>
      <c r="Y25" s="265"/>
      <c r="Z25" s="177"/>
      <c r="AA25" s="177"/>
      <c r="AB25" s="177"/>
      <c r="AC25" s="269"/>
      <c r="AD25" s="177"/>
      <c r="AE25" s="177"/>
      <c r="AF25" s="177"/>
    </row>
    <row r="26" spans="1:32" s="176" customFormat="1" ht="21">
      <c r="A26" s="171">
        <v>11</v>
      </c>
      <c r="B26" s="238"/>
      <c r="C26" s="238"/>
      <c r="D26" s="238"/>
      <c r="E26" s="238"/>
      <c r="F26" s="238"/>
      <c r="G26" s="239"/>
      <c r="H26" s="239"/>
      <c r="I26" s="239"/>
      <c r="J26" s="239"/>
      <c r="K26" s="238"/>
      <c r="L26" s="241" t="s">
        <v>165</v>
      </c>
      <c r="M26" s="240" t="s">
        <v>166</v>
      </c>
      <c r="N26" s="241" t="s">
        <v>149</v>
      </c>
      <c r="O26" s="241" t="s">
        <v>150</v>
      </c>
      <c r="P26" s="247">
        <f>AC26</f>
        <v>410</v>
      </c>
      <c r="Q26" s="173"/>
      <c r="R26" s="173"/>
      <c r="S26" s="173"/>
      <c r="T26" s="173"/>
      <c r="U26" s="173"/>
      <c r="V26" s="173">
        <v>12</v>
      </c>
      <c r="W26" s="173">
        <f>V26*P26</f>
        <v>4920</v>
      </c>
      <c r="X26" s="236"/>
      <c r="Y26" s="265">
        <v>14</v>
      </c>
      <c r="Z26" s="177"/>
      <c r="AA26" s="177"/>
      <c r="AB26" s="177">
        <v>5740</v>
      </c>
      <c r="AC26" s="269">
        <v>410</v>
      </c>
      <c r="AD26" s="177"/>
      <c r="AE26" s="177"/>
      <c r="AF26" s="177"/>
    </row>
    <row r="27" spans="1:32" s="176" customFormat="1" ht="21">
      <c r="A27" s="171"/>
      <c r="B27" s="171"/>
      <c r="C27" s="171"/>
      <c r="D27" s="171"/>
      <c r="E27" s="171"/>
      <c r="F27" s="171"/>
      <c r="G27" s="172"/>
      <c r="H27" s="172"/>
      <c r="I27" s="172"/>
      <c r="J27" s="172"/>
      <c r="K27" s="171"/>
      <c r="L27" s="241" t="s">
        <v>145</v>
      </c>
      <c r="M27" s="240" t="s">
        <v>146</v>
      </c>
      <c r="N27" s="167"/>
      <c r="O27" s="167"/>
      <c r="P27" s="167"/>
      <c r="Q27" s="168"/>
      <c r="R27" s="173"/>
      <c r="S27" s="173"/>
      <c r="T27" s="173"/>
      <c r="U27" s="168"/>
      <c r="V27" s="168"/>
      <c r="W27" s="168"/>
      <c r="X27" s="256"/>
      <c r="Y27" s="270"/>
      <c r="Z27" s="177"/>
      <c r="AA27" s="177"/>
      <c r="AB27" s="177"/>
      <c r="AC27" s="271"/>
      <c r="AD27" s="177"/>
      <c r="AE27" s="177"/>
      <c r="AF27" s="177"/>
    </row>
    <row r="28" spans="1:32" s="176" customFormat="1" ht="11.25" thickBot="1">
      <c r="A28" s="171">
        <v>12</v>
      </c>
      <c r="B28" s="171"/>
      <c r="C28" s="171"/>
      <c r="D28" s="171"/>
      <c r="E28" s="171"/>
      <c r="F28" s="171"/>
      <c r="G28" s="172"/>
      <c r="H28" s="172"/>
      <c r="I28" s="172"/>
      <c r="J28" s="172"/>
      <c r="K28" s="171"/>
      <c r="L28" s="241" t="s">
        <v>147</v>
      </c>
      <c r="M28" s="240" t="s">
        <v>148</v>
      </c>
      <c r="N28" s="241" t="s">
        <v>149</v>
      </c>
      <c r="O28" s="241" t="s">
        <v>150</v>
      </c>
      <c r="P28" s="246">
        <v>1000</v>
      </c>
      <c r="Q28" s="168"/>
      <c r="R28" s="173"/>
      <c r="S28" s="173"/>
      <c r="T28" s="173"/>
      <c r="U28" s="168"/>
      <c r="V28" s="168">
        <v>1</v>
      </c>
      <c r="W28" s="168">
        <f>V28*P28</f>
        <v>1000</v>
      </c>
      <c r="X28" s="256"/>
      <c r="Y28" s="270"/>
      <c r="Z28" s="177"/>
      <c r="AA28" s="177"/>
      <c r="AB28" s="177"/>
      <c r="AC28" s="271"/>
      <c r="AD28" s="177"/>
      <c r="AE28" s="177"/>
      <c r="AF28" s="177"/>
    </row>
    <row r="29" spans="1:32" s="176" customFormat="1" ht="11.25" thickBot="1">
      <c r="A29" s="257"/>
      <c r="B29" s="257"/>
      <c r="C29" s="257"/>
      <c r="D29" s="257"/>
      <c r="E29" s="257"/>
      <c r="F29" s="257"/>
      <c r="G29" s="258"/>
      <c r="H29" s="258"/>
      <c r="I29" s="258"/>
      <c r="J29" s="258"/>
      <c r="K29" s="257"/>
      <c r="L29" s="257"/>
      <c r="M29" s="259"/>
      <c r="N29" s="257"/>
      <c r="O29" s="328" t="s">
        <v>170</v>
      </c>
      <c r="P29" s="328"/>
      <c r="Q29" s="328"/>
      <c r="R29" s="328"/>
      <c r="S29" s="328"/>
      <c r="T29" s="328"/>
      <c r="U29" s="328"/>
      <c r="V29" s="328"/>
      <c r="W29" s="223">
        <f>SUM(W13:W28)</f>
        <v>41525</v>
      </c>
      <c r="X29" s="185">
        <f>W29</f>
        <v>41525</v>
      </c>
      <c r="Y29" s="177"/>
      <c r="Z29" s="177"/>
      <c r="AA29" s="177"/>
      <c r="AB29" s="177"/>
      <c r="AC29" s="177"/>
      <c r="AD29" s="177"/>
      <c r="AE29" s="177"/>
      <c r="AF29" s="177"/>
    </row>
    <row r="30" spans="1:32" s="176" customFormat="1" ht="11.25" thickBot="1">
      <c r="A30" s="174"/>
      <c r="B30" s="174"/>
      <c r="C30" s="174"/>
      <c r="D30" s="174"/>
      <c r="E30" s="174"/>
      <c r="F30" s="174"/>
      <c r="G30" s="175"/>
      <c r="H30" s="175"/>
      <c r="I30" s="175"/>
      <c r="J30" s="175"/>
      <c r="K30" s="174"/>
      <c r="L30" s="174"/>
      <c r="M30" s="266"/>
      <c r="N30" s="174"/>
      <c r="O30" s="253"/>
      <c r="P30" s="253"/>
      <c r="Q30" s="253"/>
      <c r="R30" s="253"/>
      <c r="S30" s="253"/>
      <c r="T30" s="253"/>
      <c r="U30" s="264"/>
      <c r="V30" s="264"/>
      <c r="W30" s="260"/>
      <c r="X30" s="185">
        <f>X29</f>
        <v>41525</v>
      </c>
      <c r="Y30" s="177"/>
      <c r="Z30" s="177"/>
      <c r="AA30" s="177"/>
      <c r="AB30" s="177" t="e">
        <f>#REF!+AB26+#REF!</f>
        <v>#REF!</v>
      </c>
      <c r="AC30" s="177"/>
      <c r="AD30" s="177"/>
      <c r="AE30" s="177"/>
      <c r="AF30" s="177"/>
    </row>
    <row r="31" spans="1:28" ht="11.25" thickBot="1">
      <c r="A31" s="201"/>
      <c r="B31" s="201"/>
      <c r="C31" s="201"/>
      <c r="D31" s="201"/>
      <c r="E31" s="201"/>
      <c r="F31" s="201"/>
      <c r="G31" s="202"/>
      <c r="H31" s="202"/>
      <c r="I31" s="202"/>
      <c r="J31" s="202"/>
      <c r="K31" s="201"/>
      <c r="L31" s="201"/>
      <c r="M31" s="203"/>
      <c r="N31" s="203"/>
      <c r="O31" s="201"/>
      <c r="P31" s="197"/>
      <c r="Q31" s="204"/>
      <c r="R31" s="204"/>
      <c r="S31" s="204"/>
      <c r="T31" s="205"/>
      <c r="U31" s="295" t="s">
        <v>4</v>
      </c>
      <c r="V31" s="324"/>
      <c r="W31" s="324"/>
      <c r="X31" s="185">
        <f>X30*0.18</f>
        <v>7474.5</v>
      </c>
      <c r="Y31" s="177"/>
      <c r="Z31" s="177"/>
      <c r="AA31" s="177"/>
      <c r="AB31" s="195" t="e">
        <f>#REF!</f>
        <v>#REF!</v>
      </c>
    </row>
    <row r="32" spans="13:28" ht="11.25" thickBot="1">
      <c r="M32" s="196"/>
      <c r="N32" s="248" t="s">
        <v>40</v>
      </c>
      <c r="O32" s="296">
        <f>M33</f>
        <v>42885</v>
      </c>
      <c r="P32" s="297"/>
      <c r="Q32" s="204"/>
      <c r="R32" s="204"/>
      <c r="S32" s="204"/>
      <c r="T32" s="205"/>
      <c r="U32" s="185"/>
      <c r="V32" s="295" t="s">
        <v>0</v>
      </c>
      <c r="W32" s="295"/>
      <c r="X32" s="185">
        <f>X31+X30</f>
        <v>48999.5</v>
      </c>
      <c r="Y32" s="177"/>
      <c r="Z32" s="177"/>
      <c r="AA32" s="177"/>
      <c r="AB32" s="195" t="e">
        <f>AB30-AB31</f>
        <v>#REF!</v>
      </c>
    </row>
    <row r="33" spans="1:27" ht="11.25" thickBot="1">
      <c r="A33" s="309" t="str">
        <f>'[2]ΕΞΩΦΥΛΛΟ'!E52</f>
        <v>ΓΡΕΒΕΝΑ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220">
        <f>ΕΞΩΦΥΛΛΟ!F54</f>
        <v>42885</v>
      </c>
      <c r="N33" s="312" t="s">
        <v>5</v>
      </c>
      <c r="O33" s="313"/>
      <c r="P33" s="314"/>
      <c r="Q33" s="204"/>
      <c r="R33" s="204"/>
      <c r="S33" s="204"/>
      <c r="T33" s="205"/>
      <c r="U33" s="185" t="s">
        <v>1</v>
      </c>
      <c r="V33" s="295" t="s">
        <v>1</v>
      </c>
      <c r="W33" s="295"/>
      <c r="X33" s="185">
        <f>X32*0.15</f>
        <v>7349.925</v>
      </c>
      <c r="Y33" s="177"/>
      <c r="Z33" s="177"/>
      <c r="AA33" s="177"/>
    </row>
    <row r="34" spans="2:27" ht="11.25" thickBot="1"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7"/>
      <c r="M34" s="221" t="s">
        <v>37</v>
      </c>
      <c r="N34" s="321" t="str">
        <f>'[2]ΜΕΣΗ ΑΠΟΣΤΑΣΗ ΑΣ'!N48:P48</f>
        <v>Ο ΔΙΕΥΘΥΝΤΗΣ  ΤΥ</v>
      </c>
      <c r="O34" s="322"/>
      <c r="P34" s="323"/>
      <c r="Q34" s="204"/>
      <c r="R34" s="204"/>
      <c r="S34" s="204"/>
      <c r="T34" s="205"/>
      <c r="U34" s="185"/>
      <c r="V34" s="295" t="s">
        <v>2</v>
      </c>
      <c r="W34" s="295"/>
      <c r="X34" s="185">
        <f>X33+X32</f>
        <v>56349.425</v>
      </c>
      <c r="Y34" s="177">
        <v>56451.62</v>
      </c>
      <c r="Z34" s="177">
        <f>Y34-X34</f>
        <v>102.19499999999971</v>
      </c>
      <c r="AA34" s="177"/>
    </row>
    <row r="35" spans="1:27" ht="11.25" thickBot="1">
      <c r="A35" s="201"/>
      <c r="B35" s="201"/>
      <c r="C35" s="201"/>
      <c r="D35" s="201"/>
      <c r="E35" s="201"/>
      <c r="F35" s="201"/>
      <c r="G35" s="202"/>
      <c r="H35" s="202"/>
      <c r="I35" s="202"/>
      <c r="J35" s="202"/>
      <c r="K35" s="201"/>
      <c r="L35" s="201"/>
      <c r="M35" s="222"/>
      <c r="N35" s="203"/>
      <c r="O35" s="201"/>
      <c r="P35" s="197"/>
      <c r="Q35" s="204"/>
      <c r="R35" s="204"/>
      <c r="S35" s="204"/>
      <c r="T35" s="205"/>
      <c r="U35" s="295" t="s">
        <v>64</v>
      </c>
      <c r="V35" s="295"/>
      <c r="W35" s="295"/>
      <c r="X35" s="185">
        <v>102.19</v>
      </c>
      <c r="Y35" s="177"/>
      <c r="Z35" s="177"/>
      <c r="AA35" s="177"/>
    </row>
    <row r="36" spans="2:27" ht="11.25" thickBot="1"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63" t="s">
        <v>63</v>
      </c>
      <c r="N36" s="312" t="str">
        <f>'[2]ΜΕΣΗ ΑΠΟΣΤΑΣΗ ΑΣ'!N50:P50</f>
        <v>ΚΑΡΕΤΣΟΣ ΑΝΑΣΤΑΣΙΟΣ </v>
      </c>
      <c r="O36" s="313"/>
      <c r="P36" s="314"/>
      <c r="Q36" s="204"/>
      <c r="R36" s="204"/>
      <c r="S36" s="204"/>
      <c r="T36" s="205"/>
      <c r="U36" s="185"/>
      <c r="V36" s="295" t="s">
        <v>110</v>
      </c>
      <c r="W36" s="295"/>
      <c r="X36" s="185">
        <f>X35+X34</f>
        <v>56451.615000000005</v>
      </c>
      <c r="Y36" s="177"/>
      <c r="Z36" s="177"/>
      <c r="AA36" s="177"/>
    </row>
    <row r="37" spans="2:27" ht="11.25" thickBot="1"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21" t="s">
        <v>41</v>
      </c>
      <c r="N37" s="321" t="str">
        <f>'[2]ΜΕΣΗ ΑΠΟΣΤΑΣΗ ΑΣ'!N51:P51</f>
        <v>ΜΗΧΑΝΟΛΟΓΟΣ ΜΗΧΑΝΙΚΟΣ</v>
      </c>
      <c r="O37" s="322"/>
      <c r="P37" s="323"/>
      <c r="Q37" s="204"/>
      <c r="R37" s="204"/>
      <c r="S37" s="204"/>
      <c r="T37" s="205"/>
      <c r="U37" s="320" t="s">
        <v>116</v>
      </c>
      <c r="V37" s="320"/>
      <c r="W37" s="320"/>
      <c r="X37" s="185">
        <f>X36*0.24</f>
        <v>13548.3876</v>
      </c>
      <c r="Y37" s="177"/>
      <c r="Z37" s="177">
        <f>X36-X34</f>
        <v>102.19000000000233</v>
      </c>
      <c r="AA37" s="177"/>
    </row>
    <row r="38" spans="13:27" ht="11.25" thickBot="1">
      <c r="M38" s="196"/>
      <c r="N38" s="174"/>
      <c r="O38" s="176"/>
      <c r="P38" s="177"/>
      <c r="Q38" s="204"/>
      <c r="R38" s="204"/>
      <c r="S38" s="204"/>
      <c r="T38" s="205"/>
      <c r="U38" s="185"/>
      <c r="V38" s="295" t="s">
        <v>44</v>
      </c>
      <c r="W38" s="295"/>
      <c r="X38" s="185">
        <f>X37+X36</f>
        <v>70000.0026</v>
      </c>
      <c r="Y38" s="177"/>
      <c r="Z38" s="177"/>
      <c r="AA38" s="177"/>
    </row>
    <row r="39" spans="14:26" ht="10.5">
      <c r="N39" s="174"/>
      <c r="O39" s="176"/>
      <c r="P39" s="177"/>
      <c r="Q39" s="212"/>
      <c r="R39" s="213"/>
      <c r="S39" s="176"/>
      <c r="T39" s="177"/>
      <c r="U39" s="177"/>
      <c r="V39" s="177"/>
      <c r="W39" s="177"/>
      <c r="X39" s="177"/>
      <c r="Y39" s="177"/>
      <c r="Z39" s="177"/>
    </row>
    <row r="40" spans="14:26" ht="10.5">
      <c r="N40" s="174"/>
      <c r="O40" s="176"/>
      <c r="P40" s="177"/>
      <c r="Q40" s="212"/>
      <c r="R40" s="213"/>
      <c r="S40" s="176"/>
      <c r="T40" s="177"/>
      <c r="U40" s="177"/>
      <c r="V40" s="177"/>
      <c r="W40" s="177"/>
      <c r="X40" s="177"/>
      <c r="Y40" s="177"/>
      <c r="Z40" s="177"/>
    </row>
    <row r="41" spans="14:26" ht="10.5">
      <c r="N41" s="178"/>
      <c r="O41" s="176"/>
      <c r="P41" s="177"/>
      <c r="Q41" s="212"/>
      <c r="R41" s="213"/>
      <c r="S41" s="176"/>
      <c r="T41" s="177"/>
      <c r="U41" s="177"/>
      <c r="V41" s="177"/>
      <c r="W41" s="177"/>
      <c r="X41" s="177"/>
      <c r="Y41" s="177"/>
      <c r="Z41" s="177"/>
    </row>
    <row r="42" spans="14:26" ht="10.5">
      <c r="N42" s="174"/>
      <c r="O42" s="176"/>
      <c r="P42" s="177"/>
      <c r="Q42" s="212"/>
      <c r="R42" s="213"/>
      <c r="S42" s="176"/>
      <c r="T42" s="177"/>
      <c r="U42" s="177"/>
      <c r="V42" s="177"/>
      <c r="W42" s="177"/>
      <c r="X42" s="177"/>
      <c r="Y42" s="177"/>
      <c r="Z42" s="177"/>
    </row>
    <row r="43" spans="16:26" ht="10.5">
      <c r="P43" s="177"/>
      <c r="U43" s="177"/>
      <c r="V43" s="177"/>
      <c r="W43" s="177"/>
      <c r="X43" s="177"/>
      <c r="Y43" s="177"/>
      <c r="Z43" s="177"/>
    </row>
    <row r="44" spans="7:32" s="176" customFormat="1" ht="10.5">
      <c r="G44" s="211"/>
      <c r="H44" s="211"/>
      <c r="I44" s="211"/>
      <c r="J44" s="211"/>
      <c r="M44" s="174"/>
      <c r="N44" s="174"/>
      <c r="P44" s="212"/>
      <c r="Q44" s="212"/>
      <c r="R44" s="212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</row>
    <row r="45" spans="13:32" s="176" customFormat="1" ht="10.5">
      <c r="M45" s="174"/>
      <c r="N45" s="174"/>
      <c r="P45" s="212"/>
      <c r="Q45" s="212"/>
      <c r="R45" s="213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</row>
    <row r="46" spans="13:32" s="176" customFormat="1" ht="10.5">
      <c r="M46" s="174"/>
      <c r="N46" s="174"/>
      <c r="P46" s="212"/>
      <c r="Q46" s="212"/>
      <c r="R46" s="213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</row>
    <row r="47" spans="13:32" s="176" customFormat="1" ht="10.5">
      <c r="M47" s="174"/>
      <c r="N47" s="174"/>
      <c r="P47" s="212"/>
      <c r="Q47" s="212"/>
      <c r="R47" s="213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</row>
    <row r="48" spans="13:32" s="176" customFormat="1" ht="10.5">
      <c r="M48" s="174"/>
      <c r="N48" s="174"/>
      <c r="P48" s="212"/>
      <c r="Q48" s="212"/>
      <c r="R48" s="213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</row>
    <row r="49" spans="13:32" s="176" customFormat="1" ht="10.5">
      <c r="M49" s="174"/>
      <c r="N49" s="174"/>
      <c r="P49" s="212"/>
      <c r="Q49" s="212"/>
      <c r="R49" s="213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</row>
    <row r="50" spans="13:32" s="176" customFormat="1" ht="10.5">
      <c r="M50" s="174"/>
      <c r="N50" s="174"/>
      <c r="P50" s="212"/>
      <c r="Q50" s="212"/>
      <c r="R50" s="213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</row>
    <row r="51" spans="13:32" s="176" customFormat="1" ht="10.5">
      <c r="M51" s="174"/>
      <c r="N51" s="174"/>
      <c r="P51" s="212"/>
      <c r="Q51" s="212"/>
      <c r="R51" s="213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</row>
    <row r="52" spans="13:32" s="176" customFormat="1" ht="10.5">
      <c r="M52" s="174"/>
      <c r="N52" s="174"/>
      <c r="P52" s="212"/>
      <c r="Q52" s="212"/>
      <c r="R52" s="213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</row>
    <row r="53" spans="13:32" s="176" customFormat="1" ht="10.5">
      <c r="M53" s="174"/>
      <c r="N53" s="174"/>
      <c r="P53" s="212"/>
      <c r="Q53" s="212"/>
      <c r="R53" s="213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</row>
    <row r="54" spans="13:32" s="176" customFormat="1" ht="10.5">
      <c r="M54" s="174"/>
      <c r="N54" s="174"/>
      <c r="P54" s="212"/>
      <c r="Q54" s="212"/>
      <c r="R54" s="213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</row>
    <row r="55" spans="13:32" s="176" customFormat="1" ht="10.5">
      <c r="M55" s="174"/>
      <c r="N55" s="174"/>
      <c r="P55" s="212"/>
      <c r="Q55" s="212"/>
      <c r="R55" s="213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</row>
    <row r="56" spans="13:32" s="176" customFormat="1" ht="10.5">
      <c r="M56" s="174"/>
      <c r="N56" s="174"/>
      <c r="P56" s="212"/>
      <c r="Q56" s="212"/>
      <c r="R56" s="213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</row>
    <row r="57" spans="13:32" s="176" customFormat="1" ht="10.5">
      <c r="M57" s="174"/>
      <c r="N57" s="174"/>
      <c r="P57" s="212"/>
      <c r="Q57" s="212"/>
      <c r="R57" s="213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</row>
    <row r="58" spans="13:32" s="176" customFormat="1" ht="10.5">
      <c r="M58" s="174"/>
      <c r="N58" s="174"/>
      <c r="P58" s="212"/>
      <c r="Q58" s="212"/>
      <c r="R58" s="213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</row>
    <row r="59" spans="13:32" s="176" customFormat="1" ht="10.5">
      <c r="M59" s="174"/>
      <c r="N59" s="174"/>
      <c r="P59" s="212"/>
      <c r="Q59" s="212"/>
      <c r="R59" s="213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</row>
    <row r="60" spans="13:32" s="176" customFormat="1" ht="10.5">
      <c r="M60" s="174"/>
      <c r="N60" s="174"/>
      <c r="P60" s="212"/>
      <c r="Q60" s="212"/>
      <c r="R60" s="213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</row>
    <row r="61" spans="13:32" s="176" customFormat="1" ht="10.5">
      <c r="M61" s="174"/>
      <c r="N61" s="174"/>
      <c r="P61" s="212"/>
      <c r="Q61" s="212"/>
      <c r="R61" s="213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</row>
    <row r="62" spans="13:32" s="176" customFormat="1" ht="10.5">
      <c r="M62" s="174"/>
      <c r="N62" s="174"/>
      <c r="P62" s="212"/>
      <c r="Q62" s="212"/>
      <c r="R62" s="213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</row>
    <row r="63" spans="13:32" s="176" customFormat="1" ht="10.5">
      <c r="M63" s="174"/>
      <c r="N63" s="174"/>
      <c r="P63" s="212"/>
      <c r="Q63" s="212"/>
      <c r="R63" s="213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</row>
    <row r="64" spans="13:32" s="176" customFormat="1" ht="10.5">
      <c r="M64" s="174"/>
      <c r="N64" s="174"/>
      <c r="P64" s="212"/>
      <c r="Q64" s="212"/>
      <c r="R64" s="213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</row>
    <row r="65" spans="13:32" s="176" customFormat="1" ht="10.5">
      <c r="M65" s="174"/>
      <c r="N65" s="174"/>
      <c r="P65" s="212"/>
      <c r="Q65" s="212"/>
      <c r="R65" s="213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</row>
    <row r="66" spans="13:32" s="176" customFormat="1" ht="10.5">
      <c r="M66" s="174"/>
      <c r="N66" s="174"/>
      <c r="P66" s="212"/>
      <c r="Q66" s="212"/>
      <c r="R66" s="213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</row>
    <row r="67" spans="13:32" s="176" customFormat="1" ht="10.5">
      <c r="M67" s="174"/>
      <c r="N67" s="174"/>
      <c r="P67" s="212"/>
      <c r="Q67" s="212"/>
      <c r="R67" s="213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</row>
    <row r="68" spans="13:32" s="176" customFormat="1" ht="10.5">
      <c r="M68" s="174"/>
      <c r="N68" s="174"/>
      <c r="P68" s="212"/>
      <c r="Q68" s="212"/>
      <c r="R68" s="213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</row>
    <row r="69" spans="13:32" s="176" customFormat="1" ht="10.5">
      <c r="M69" s="174"/>
      <c r="N69" s="174"/>
      <c r="P69" s="212"/>
      <c r="Q69" s="212"/>
      <c r="R69" s="213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</row>
    <row r="70" spans="13:32" s="176" customFormat="1" ht="10.5">
      <c r="M70" s="174"/>
      <c r="N70" s="174"/>
      <c r="P70" s="212"/>
      <c r="Q70" s="212"/>
      <c r="R70" s="213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</row>
    <row r="71" spans="16:22" ht="10.5">
      <c r="P71" s="212"/>
      <c r="V71" s="177"/>
    </row>
    <row r="72" spans="16:22" ht="10.5">
      <c r="P72" s="212"/>
      <c r="V72" s="177"/>
    </row>
    <row r="73" spans="16:22" ht="10.5">
      <c r="P73" s="212"/>
      <c r="V73" s="177"/>
    </row>
    <row r="74" spans="16:22" ht="10.5">
      <c r="P74" s="212"/>
      <c r="V74" s="177"/>
    </row>
    <row r="75" spans="16:22" ht="10.5">
      <c r="P75" s="212"/>
      <c r="V75" s="177"/>
    </row>
    <row r="76" spans="16:22" ht="10.5">
      <c r="P76" s="212"/>
      <c r="V76" s="177"/>
    </row>
    <row r="77" spans="16:22" ht="10.5">
      <c r="P77" s="212"/>
      <c r="V77" s="177"/>
    </row>
    <row r="78" spans="16:22" ht="10.5">
      <c r="P78" s="212"/>
      <c r="V78" s="177"/>
    </row>
    <row r="79" spans="16:22" ht="10.5">
      <c r="P79" s="212"/>
      <c r="V79" s="177"/>
    </row>
    <row r="80" spans="16:22" ht="10.5">
      <c r="P80" s="212"/>
      <c r="V80" s="177"/>
    </row>
    <row r="81" spans="16:22" ht="10.5">
      <c r="P81" s="212"/>
      <c r="V81" s="177"/>
    </row>
    <row r="82" spans="16:22" ht="10.5">
      <c r="P82" s="212"/>
      <c r="V82" s="177"/>
    </row>
    <row r="83" spans="16:22" ht="10.5">
      <c r="P83" s="212"/>
      <c r="V83" s="177"/>
    </row>
    <row r="84" spans="16:22" ht="10.5">
      <c r="P84" s="212"/>
      <c r="V84" s="177"/>
    </row>
    <row r="85" spans="16:22" ht="10.5">
      <c r="P85" s="212"/>
      <c r="V85" s="177"/>
    </row>
    <row r="86" spans="16:22" ht="10.5">
      <c r="P86" s="212"/>
      <c r="V86" s="177"/>
    </row>
    <row r="87" spans="13:32" s="176" customFormat="1" ht="10.5">
      <c r="M87" s="174"/>
      <c r="N87" s="174"/>
      <c r="P87" s="212"/>
      <c r="Q87" s="212"/>
      <c r="R87" s="213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</row>
    <row r="88" spans="13:32" s="176" customFormat="1" ht="10.5">
      <c r="M88" s="174"/>
      <c r="N88" s="174"/>
      <c r="P88" s="212"/>
      <c r="Q88" s="212"/>
      <c r="R88" s="213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</row>
    <row r="89" spans="13:32" s="176" customFormat="1" ht="10.5">
      <c r="M89" s="174"/>
      <c r="N89" s="174"/>
      <c r="P89" s="212"/>
      <c r="Q89" s="212"/>
      <c r="R89" s="213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  <c r="AF89" s="177"/>
    </row>
    <row r="90" spans="13:32" s="176" customFormat="1" ht="10.5">
      <c r="M90" s="174"/>
      <c r="N90" s="174"/>
      <c r="P90" s="212"/>
      <c r="Q90" s="212"/>
      <c r="R90" s="213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</row>
    <row r="91" spans="13:32" s="176" customFormat="1" ht="10.5">
      <c r="M91" s="174"/>
      <c r="N91" s="174"/>
      <c r="P91" s="212"/>
      <c r="Q91" s="212"/>
      <c r="R91" s="213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</row>
    <row r="92" spans="13:32" s="176" customFormat="1" ht="10.5">
      <c r="M92" s="174"/>
      <c r="N92" s="174"/>
      <c r="P92" s="212"/>
      <c r="Q92" s="212"/>
      <c r="R92" s="213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</row>
    <row r="93" spans="13:32" s="176" customFormat="1" ht="10.5">
      <c r="M93" s="174"/>
      <c r="N93" s="174"/>
      <c r="P93" s="212"/>
      <c r="Q93" s="212"/>
      <c r="R93" s="213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</row>
    <row r="94" spans="13:32" s="176" customFormat="1" ht="10.5">
      <c r="M94" s="174"/>
      <c r="N94" s="174"/>
      <c r="P94" s="212"/>
      <c r="Q94" s="212"/>
      <c r="R94" s="213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</row>
    <row r="95" spans="13:32" s="176" customFormat="1" ht="10.5">
      <c r="M95" s="174"/>
      <c r="N95" s="174"/>
      <c r="P95" s="212"/>
      <c r="Q95" s="212"/>
      <c r="R95" s="213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</row>
    <row r="96" spans="13:32" s="176" customFormat="1" ht="10.5">
      <c r="M96" s="174"/>
      <c r="N96" s="174"/>
      <c r="P96" s="212"/>
      <c r="Q96" s="212"/>
      <c r="R96" s="213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  <c r="AE96" s="177"/>
      <c r="AF96" s="177"/>
    </row>
    <row r="97" spans="13:32" s="176" customFormat="1" ht="10.5">
      <c r="M97" s="174"/>
      <c r="N97" s="174"/>
      <c r="P97" s="212"/>
      <c r="Q97" s="212"/>
      <c r="R97" s="213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177"/>
      <c r="AF97" s="177"/>
    </row>
    <row r="98" spans="13:32" s="176" customFormat="1" ht="10.5">
      <c r="M98" s="174"/>
      <c r="N98" s="174"/>
      <c r="P98" s="212"/>
      <c r="Q98" s="212"/>
      <c r="R98" s="213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</row>
    <row r="99" spans="13:32" s="176" customFormat="1" ht="10.5">
      <c r="M99" s="174"/>
      <c r="N99" s="174"/>
      <c r="P99" s="212"/>
      <c r="Q99" s="212"/>
      <c r="R99" s="213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</row>
    <row r="100" spans="13:32" s="176" customFormat="1" ht="10.5">
      <c r="M100" s="174"/>
      <c r="N100" s="174"/>
      <c r="P100" s="212"/>
      <c r="Q100" s="212"/>
      <c r="R100" s="213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</row>
    <row r="101" spans="13:32" s="176" customFormat="1" ht="10.5">
      <c r="M101" s="174"/>
      <c r="N101" s="174"/>
      <c r="P101" s="212"/>
      <c r="Q101" s="212"/>
      <c r="R101" s="213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</row>
    <row r="102" spans="13:32" s="176" customFormat="1" ht="10.5">
      <c r="M102" s="174"/>
      <c r="N102" s="174"/>
      <c r="P102" s="212"/>
      <c r="Q102" s="212"/>
      <c r="R102" s="213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</row>
    <row r="103" spans="13:32" s="176" customFormat="1" ht="10.5">
      <c r="M103" s="174"/>
      <c r="N103" s="174"/>
      <c r="P103" s="212"/>
      <c r="Q103" s="212"/>
      <c r="R103" s="213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</row>
    <row r="104" spans="13:32" s="176" customFormat="1" ht="10.5">
      <c r="M104" s="174"/>
      <c r="N104" s="174"/>
      <c r="P104" s="212"/>
      <c r="Q104" s="212"/>
      <c r="R104" s="213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</row>
    <row r="105" spans="13:32" s="176" customFormat="1" ht="10.5">
      <c r="M105" s="174"/>
      <c r="N105" s="174"/>
      <c r="P105" s="212"/>
      <c r="Q105" s="212"/>
      <c r="R105" s="213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</row>
    <row r="106" spans="13:32" s="176" customFormat="1" ht="10.5">
      <c r="M106" s="174"/>
      <c r="N106" s="174"/>
      <c r="P106" s="212"/>
      <c r="Q106" s="212"/>
      <c r="R106" s="213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  <c r="AE106" s="177"/>
      <c r="AF106" s="177"/>
    </row>
    <row r="107" spans="13:32" s="176" customFormat="1" ht="10.5">
      <c r="M107" s="174"/>
      <c r="N107" s="174"/>
      <c r="P107" s="212"/>
      <c r="Q107" s="212"/>
      <c r="R107" s="213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  <c r="AE107" s="177"/>
      <c r="AF107" s="177"/>
    </row>
    <row r="108" spans="13:32" s="176" customFormat="1" ht="10.5">
      <c r="M108" s="174"/>
      <c r="N108" s="174"/>
      <c r="P108" s="212"/>
      <c r="Q108" s="212"/>
      <c r="R108" s="213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</row>
    <row r="109" spans="13:32" s="176" customFormat="1" ht="10.5">
      <c r="M109" s="174"/>
      <c r="N109" s="174"/>
      <c r="P109" s="212"/>
      <c r="Q109" s="212"/>
      <c r="R109" s="213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</row>
    <row r="110" spans="13:32" s="176" customFormat="1" ht="10.5">
      <c r="M110" s="174"/>
      <c r="N110" s="174"/>
      <c r="P110" s="212"/>
      <c r="Q110" s="212"/>
      <c r="R110" s="213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</row>
    <row r="111" spans="13:32" s="176" customFormat="1" ht="10.5">
      <c r="M111" s="174"/>
      <c r="N111" s="174"/>
      <c r="P111" s="212"/>
      <c r="Q111" s="212"/>
      <c r="R111" s="213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  <c r="AE111" s="177"/>
      <c r="AF111" s="177"/>
    </row>
    <row r="112" spans="13:32" s="176" customFormat="1" ht="10.5">
      <c r="M112" s="174"/>
      <c r="N112" s="174"/>
      <c r="P112" s="212"/>
      <c r="Q112" s="212"/>
      <c r="R112" s="213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  <c r="AE112" s="177"/>
      <c r="AF112" s="177"/>
    </row>
    <row r="113" spans="13:32" s="176" customFormat="1" ht="10.5">
      <c r="M113" s="174"/>
      <c r="N113" s="174"/>
      <c r="P113" s="212"/>
      <c r="Q113" s="212"/>
      <c r="R113" s="213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</row>
    <row r="114" spans="13:32" s="176" customFormat="1" ht="10.5">
      <c r="M114" s="174"/>
      <c r="N114" s="174"/>
      <c r="P114" s="212"/>
      <c r="Q114" s="212"/>
      <c r="R114" s="213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</row>
    <row r="115" spans="13:32" s="176" customFormat="1" ht="10.5">
      <c r="M115" s="174"/>
      <c r="N115" s="174"/>
      <c r="P115" s="212"/>
      <c r="Q115" s="212"/>
      <c r="R115" s="213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</row>
    <row r="116" spans="13:32" s="176" customFormat="1" ht="10.5">
      <c r="M116" s="174"/>
      <c r="N116" s="174"/>
      <c r="P116" s="212"/>
      <c r="Q116" s="212"/>
      <c r="R116" s="213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</row>
    <row r="117" spans="13:32" s="176" customFormat="1" ht="10.5">
      <c r="M117" s="174"/>
      <c r="N117" s="174"/>
      <c r="P117" s="212"/>
      <c r="Q117" s="212"/>
      <c r="R117" s="213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</row>
    <row r="118" spans="13:32" s="176" customFormat="1" ht="10.5">
      <c r="M118" s="174"/>
      <c r="N118" s="174"/>
      <c r="P118" s="212"/>
      <c r="Q118" s="212"/>
      <c r="R118" s="213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</row>
    <row r="119" spans="13:32" s="176" customFormat="1" ht="10.5">
      <c r="M119" s="174"/>
      <c r="N119" s="174"/>
      <c r="P119" s="212"/>
      <c r="Q119" s="212"/>
      <c r="R119" s="213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</row>
    <row r="120" spans="13:32" s="176" customFormat="1" ht="10.5">
      <c r="M120" s="174"/>
      <c r="N120" s="174"/>
      <c r="P120" s="212"/>
      <c r="Q120" s="212"/>
      <c r="R120" s="213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</row>
    <row r="121" spans="13:32" s="176" customFormat="1" ht="10.5">
      <c r="M121" s="174"/>
      <c r="N121" s="174"/>
      <c r="P121" s="212"/>
      <c r="Q121" s="212"/>
      <c r="R121" s="213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</row>
    <row r="122" spans="13:32" s="176" customFormat="1" ht="10.5">
      <c r="M122" s="174"/>
      <c r="N122" s="174"/>
      <c r="P122" s="212"/>
      <c r="Q122" s="212"/>
      <c r="R122" s="213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</row>
    <row r="123" spans="13:32" s="176" customFormat="1" ht="10.5">
      <c r="M123" s="174"/>
      <c r="N123" s="174"/>
      <c r="P123" s="212"/>
      <c r="Q123" s="212"/>
      <c r="R123" s="213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</row>
    <row r="124" spans="13:32" s="176" customFormat="1" ht="10.5">
      <c r="M124" s="174"/>
      <c r="N124" s="174"/>
      <c r="P124" s="212"/>
      <c r="Q124" s="212"/>
      <c r="R124" s="213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  <c r="AF124" s="177"/>
    </row>
    <row r="125" spans="13:32" s="176" customFormat="1" ht="10.5">
      <c r="M125" s="174"/>
      <c r="N125" s="174"/>
      <c r="P125" s="212"/>
      <c r="Q125" s="212"/>
      <c r="R125" s="213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  <c r="AF125" s="177"/>
    </row>
    <row r="126" spans="13:32" s="176" customFormat="1" ht="10.5">
      <c r="M126" s="174"/>
      <c r="N126" s="174"/>
      <c r="P126" s="212"/>
      <c r="Q126" s="212"/>
      <c r="R126" s="213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  <c r="AF126" s="177"/>
    </row>
    <row r="127" spans="13:32" s="176" customFormat="1" ht="10.5">
      <c r="M127" s="174"/>
      <c r="N127" s="174"/>
      <c r="P127" s="212"/>
      <c r="Q127" s="212"/>
      <c r="R127" s="213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  <c r="AE127" s="177"/>
      <c r="AF127" s="177"/>
    </row>
    <row r="128" spans="13:32" s="176" customFormat="1" ht="10.5">
      <c r="M128" s="174"/>
      <c r="N128" s="174"/>
      <c r="P128" s="212"/>
      <c r="Q128" s="212"/>
      <c r="R128" s="213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  <c r="AF128" s="177"/>
    </row>
    <row r="129" spans="13:32" s="176" customFormat="1" ht="10.5">
      <c r="M129" s="174"/>
      <c r="N129" s="174"/>
      <c r="P129" s="212"/>
      <c r="Q129" s="212"/>
      <c r="R129" s="213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</row>
    <row r="130" spans="13:32" s="176" customFormat="1" ht="10.5">
      <c r="M130" s="174"/>
      <c r="N130" s="174"/>
      <c r="P130" s="212"/>
      <c r="Q130" s="212"/>
      <c r="R130" s="213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</row>
    <row r="131" spans="13:32" s="176" customFormat="1" ht="10.5">
      <c r="M131" s="174"/>
      <c r="N131" s="174"/>
      <c r="P131" s="212"/>
      <c r="Q131" s="212"/>
      <c r="R131" s="213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</row>
    <row r="132" spans="13:32" s="176" customFormat="1" ht="10.5">
      <c r="M132" s="174"/>
      <c r="N132" s="174"/>
      <c r="P132" s="212"/>
      <c r="Q132" s="212"/>
      <c r="R132" s="213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</row>
    <row r="133" spans="13:32" s="176" customFormat="1" ht="10.5">
      <c r="M133" s="174"/>
      <c r="N133" s="174"/>
      <c r="P133" s="212"/>
      <c r="Q133" s="212"/>
      <c r="R133" s="213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</row>
    <row r="134" spans="13:32" s="176" customFormat="1" ht="10.5">
      <c r="M134" s="174"/>
      <c r="N134" s="174"/>
      <c r="P134" s="212"/>
      <c r="Q134" s="212"/>
      <c r="R134" s="213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</row>
    <row r="135" spans="13:32" s="176" customFormat="1" ht="10.5">
      <c r="M135" s="174"/>
      <c r="N135" s="174"/>
      <c r="P135" s="212"/>
      <c r="Q135" s="212"/>
      <c r="R135" s="213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</row>
    <row r="136" spans="13:32" s="176" customFormat="1" ht="10.5">
      <c r="M136" s="174"/>
      <c r="N136" s="174"/>
      <c r="P136" s="212"/>
      <c r="Q136" s="212"/>
      <c r="R136" s="213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</row>
    <row r="137" spans="13:32" s="176" customFormat="1" ht="10.5">
      <c r="M137" s="174"/>
      <c r="N137" s="174"/>
      <c r="P137" s="212"/>
      <c r="Q137" s="212"/>
      <c r="R137" s="213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</row>
    <row r="138" spans="13:32" s="176" customFormat="1" ht="10.5">
      <c r="M138" s="174"/>
      <c r="N138" s="174"/>
      <c r="P138" s="212"/>
      <c r="Q138" s="212"/>
      <c r="R138" s="213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  <c r="AE138" s="177"/>
      <c r="AF138" s="177"/>
    </row>
    <row r="139" spans="13:32" s="176" customFormat="1" ht="10.5">
      <c r="M139" s="174"/>
      <c r="N139" s="174"/>
      <c r="P139" s="212"/>
      <c r="Q139" s="212"/>
      <c r="R139" s="213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  <c r="AE139" s="177"/>
      <c r="AF139" s="177"/>
    </row>
    <row r="140" spans="13:32" s="176" customFormat="1" ht="10.5">
      <c r="M140" s="174"/>
      <c r="N140" s="174"/>
      <c r="P140" s="212"/>
      <c r="Q140" s="212"/>
      <c r="R140" s="213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  <c r="AE140" s="177"/>
      <c r="AF140" s="177"/>
    </row>
    <row r="141" spans="13:32" s="176" customFormat="1" ht="10.5">
      <c r="M141" s="174"/>
      <c r="N141" s="174"/>
      <c r="P141" s="212"/>
      <c r="Q141" s="212"/>
      <c r="R141" s="213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  <c r="AE141" s="177"/>
      <c r="AF141" s="177"/>
    </row>
    <row r="142" spans="13:32" s="176" customFormat="1" ht="10.5">
      <c r="M142" s="174"/>
      <c r="N142" s="174"/>
      <c r="P142" s="212"/>
      <c r="Q142" s="212"/>
      <c r="R142" s="213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  <c r="AE142" s="177"/>
      <c r="AF142" s="177"/>
    </row>
    <row r="143" spans="13:32" s="176" customFormat="1" ht="10.5">
      <c r="M143" s="174"/>
      <c r="N143" s="174"/>
      <c r="P143" s="212"/>
      <c r="Q143" s="212"/>
      <c r="R143" s="213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7"/>
    </row>
    <row r="144" spans="13:32" s="176" customFormat="1" ht="10.5">
      <c r="M144" s="174"/>
      <c r="N144" s="174"/>
      <c r="P144" s="212"/>
      <c r="Q144" s="212"/>
      <c r="R144" s="213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  <c r="AF144" s="177"/>
    </row>
    <row r="145" spans="13:32" s="176" customFormat="1" ht="10.5">
      <c r="M145" s="174"/>
      <c r="N145" s="174"/>
      <c r="P145" s="212"/>
      <c r="Q145" s="212"/>
      <c r="R145" s="213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  <c r="AE145" s="177"/>
      <c r="AF145" s="177"/>
    </row>
    <row r="146" spans="13:32" s="176" customFormat="1" ht="10.5">
      <c r="M146" s="174"/>
      <c r="N146" s="174"/>
      <c r="P146" s="212"/>
      <c r="Q146" s="212"/>
      <c r="R146" s="213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  <c r="AE146" s="177"/>
      <c r="AF146" s="177"/>
    </row>
    <row r="147" spans="13:32" s="176" customFormat="1" ht="10.5">
      <c r="M147" s="174"/>
      <c r="N147" s="174"/>
      <c r="P147" s="212"/>
      <c r="Q147" s="212"/>
      <c r="R147" s="213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</row>
    <row r="148" spans="13:32" s="176" customFormat="1" ht="10.5">
      <c r="M148" s="174"/>
      <c r="N148" s="174"/>
      <c r="P148" s="212"/>
      <c r="Q148" s="212"/>
      <c r="R148" s="213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</row>
    <row r="149" spans="13:32" s="176" customFormat="1" ht="10.5">
      <c r="M149" s="174"/>
      <c r="N149" s="174"/>
      <c r="P149" s="212"/>
      <c r="Q149" s="212"/>
      <c r="R149" s="213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  <c r="AE149" s="177"/>
      <c r="AF149" s="177"/>
    </row>
    <row r="150" spans="13:32" s="176" customFormat="1" ht="10.5">
      <c r="M150" s="174"/>
      <c r="N150" s="174"/>
      <c r="P150" s="212"/>
      <c r="Q150" s="212"/>
      <c r="R150" s="213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</row>
    <row r="151" spans="13:32" s="176" customFormat="1" ht="10.5">
      <c r="M151" s="174"/>
      <c r="N151" s="174"/>
      <c r="P151" s="212"/>
      <c r="Q151" s="212"/>
      <c r="R151" s="213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  <c r="AE151" s="177"/>
      <c r="AF151" s="177"/>
    </row>
    <row r="152" spans="13:32" s="176" customFormat="1" ht="10.5">
      <c r="M152" s="174"/>
      <c r="N152" s="174"/>
      <c r="P152" s="212"/>
      <c r="Q152" s="212"/>
      <c r="R152" s="213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  <c r="AE152" s="177"/>
      <c r="AF152" s="177"/>
    </row>
    <row r="153" spans="13:32" s="176" customFormat="1" ht="10.5">
      <c r="M153" s="174"/>
      <c r="N153" s="174"/>
      <c r="P153" s="212"/>
      <c r="Q153" s="212"/>
      <c r="R153" s="213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  <c r="AE153" s="177"/>
      <c r="AF153" s="177"/>
    </row>
    <row r="154" spans="13:32" s="176" customFormat="1" ht="10.5">
      <c r="M154" s="174"/>
      <c r="N154" s="174"/>
      <c r="P154" s="212"/>
      <c r="Q154" s="212"/>
      <c r="R154" s="213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  <c r="AE154" s="177"/>
      <c r="AF154" s="177"/>
    </row>
    <row r="155" spans="13:32" s="176" customFormat="1" ht="10.5">
      <c r="M155" s="174"/>
      <c r="N155" s="174"/>
      <c r="P155" s="212"/>
      <c r="Q155" s="212"/>
      <c r="R155" s="213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  <c r="AE155" s="177"/>
      <c r="AF155" s="177"/>
    </row>
    <row r="156" spans="13:32" s="176" customFormat="1" ht="10.5">
      <c r="M156" s="174"/>
      <c r="N156" s="174"/>
      <c r="P156" s="212"/>
      <c r="Q156" s="212"/>
      <c r="R156" s="213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</row>
    <row r="157" spans="13:32" s="176" customFormat="1" ht="10.5">
      <c r="M157" s="174"/>
      <c r="N157" s="174"/>
      <c r="P157" s="212"/>
      <c r="Q157" s="212"/>
      <c r="R157" s="213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  <c r="AE157" s="177"/>
      <c r="AF157" s="177"/>
    </row>
    <row r="158" spans="13:32" s="176" customFormat="1" ht="10.5">
      <c r="M158" s="174"/>
      <c r="N158" s="174"/>
      <c r="P158" s="212"/>
      <c r="Q158" s="212"/>
      <c r="R158" s="213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177"/>
    </row>
    <row r="159" spans="13:32" s="176" customFormat="1" ht="10.5">
      <c r="M159" s="174"/>
      <c r="N159" s="174"/>
      <c r="P159" s="212"/>
      <c r="Q159" s="212"/>
      <c r="R159" s="213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  <c r="AE159" s="177"/>
      <c r="AF159" s="177"/>
    </row>
    <row r="160" spans="13:32" s="176" customFormat="1" ht="10.5">
      <c r="M160" s="174"/>
      <c r="N160" s="174"/>
      <c r="P160" s="212"/>
      <c r="Q160" s="212"/>
      <c r="R160" s="213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  <c r="AE160" s="177"/>
      <c r="AF160" s="177"/>
    </row>
    <row r="161" spans="13:32" s="176" customFormat="1" ht="10.5">
      <c r="M161" s="174"/>
      <c r="N161" s="174"/>
      <c r="P161" s="212"/>
      <c r="Q161" s="212"/>
      <c r="R161" s="213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  <c r="AE161" s="177"/>
      <c r="AF161" s="177"/>
    </row>
    <row r="162" spans="13:32" s="176" customFormat="1" ht="10.5">
      <c r="M162" s="174"/>
      <c r="N162" s="174"/>
      <c r="P162" s="212"/>
      <c r="Q162" s="212"/>
      <c r="R162" s="213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  <c r="AE162" s="177"/>
      <c r="AF162" s="177"/>
    </row>
    <row r="163" spans="13:32" s="176" customFormat="1" ht="10.5">
      <c r="M163" s="174"/>
      <c r="N163" s="174"/>
      <c r="P163" s="212"/>
      <c r="Q163" s="212"/>
      <c r="R163" s="213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  <c r="AE163" s="177"/>
      <c r="AF163" s="177"/>
    </row>
    <row r="164" spans="13:32" s="176" customFormat="1" ht="10.5">
      <c r="M164" s="174"/>
      <c r="N164" s="174"/>
      <c r="P164" s="212"/>
      <c r="Q164" s="212"/>
      <c r="R164" s="213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  <c r="AE164" s="177"/>
      <c r="AF164" s="177"/>
    </row>
    <row r="165" spans="13:32" s="176" customFormat="1" ht="10.5">
      <c r="M165" s="174"/>
      <c r="N165" s="174"/>
      <c r="P165" s="212"/>
      <c r="Q165" s="212"/>
      <c r="R165" s="213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  <c r="AE165" s="177"/>
      <c r="AF165" s="177"/>
    </row>
    <row r="166" spans="13:32" s="176" customFormat="1" ht="10.5">
      <c r="M166" s="174"/>
      <c r="N166" s="174"/>
      <c r="P166" s="212"/>
      <c r="Q166" s="212"/>
      <c r="R166" s="213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</row>
    <row r="167" spans="13:32" s="176" customFormat="1" ht="10.5">
      <c r="M167" s="174"/>
      <c r="N167" s="174"/>
      <c r="P167" s="212"/>
      <c r="Q167" s="212"/>
      <c r="R167" s="213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  <c r="AE167" s="177"/>
      <c r="AF167" s="177"/>
    </row>
    <row r="168" spans="13:32" s="176" customFormat="1" ht="10.5">
      <c r="M168" s="174"/>
      <c r="N168" s="174"/>
      <c r="P168" s="212"/>
      <c r="Q168" s="212"/>
      <c r="R168" s="213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  <c r="AE168" s="177"/>
      <c r="AF168" s="177"/>
    </row>
    <row r="169" spans="13:32" s="176" customFormat="1" ht="10.5">
      <c r="M169" s="174"/>
      <c r="N169" s="174"/>
      <c r="P169" s="212"/>
      <c r="Q169" s="212"/>
      <c r="R169" s="213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  <c r="AE169" s="177"/>
      <c r="AF169" s="177"/>
    </row>
    <row r="170" spans="13:32" s="176" customFormat="1" ht="10.5">
      <c r="M170" s="174"/>
      <c r="N170" s="174"/>
      <c r="P170" s="212"/>
      <c r="Q170" s="212"/>
      <c r="R170" s="213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  <c r="AE170" s="177"/>
      <c r="AF170" s="177"/>
    </row>
    <row r="171" spans="13:32" s="176" customFormat="1" ht="10.5">
      <c r="M171" s="174"/>
      <c r="N171" s="174"/>
      <c r="P171" s="212"/>
      <c r="Q171" s="212"/>
      <c r="R171" s="213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</row>
    <row r="172" spans="13:32" s="176" customFormat="1" ht="10.5">
      <c r="M172" s="174"/>
      <c r="N172" s="174"/>
      <c r="P172" s="212"/>
      <c r="Q172" s="212"/>
      <c r="R172" s="213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  <c r="AE172" s="177"/>
      <c r="AF172" s="177"/>
    </row>
    <row r="173" spans="13:32" s="176" customFormat="1" ht="10.5">
      <c r="M173" s="174"/>
      <c r="N173" s="174"/>
      <c r="P173" s="212"/>
      <c r="Q173" s="212"/>
      <c r="R173" s="213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</row>
    <row r="174" spans="13:32" s="176" customFormat="1" ht="10.5">
      <c r="M174" s="174"/>
      <c r="N174" s="174"/>
      <c r="P174" s="212"/>
      <c r="Q174" s="212"/>
      <c r="R174" s="213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</row>
    <row r="175" spans="13:32" s="176" customFormat="1" ht="10.5">
      <c r="M175" s="174"/>
      <c r="N175" s="174"/>
      <c r="P175" s="212"/>
      <c r="Q175" s="212"/>
      <c r="R175" s="213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</row>
    <row r="176" spans="13:32" s="176" customFormat="1" ht="10.5">
      <c r="M176" s="174"/>
      <c r="N176" s="174"/>
      <c r="P176" s="212"/>
      <c r="Q176" s="212"/>
      <c r="R176" s="213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  <c r="AE176" s="177"/>
      <c r="AF176" s="177"/>
    </row>
    <row r="177" spans="13:32" s="176" customFormat="1" ht="10.5">
      <c r="M177" s="174"/>
      <c r="N177" s="174"/>
      <c r="P177" s="212"/>
      <c r="Q177" s="212"/>
      <c r="R177" s="213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  <c r="AE177" s="177"/>
      <c r="AF177" s="177"/>
    </row>
    <row r="178" spans="13:32" s="176" customFormat="1" ht="10.5">
      <c r="M178" s="174"/>
      <c r="N178" s="174"/>
      <c r="P178" s="212"/>
      <c r="Q178" s="212"/>
      <c r="R178" s="213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</row>
    <row r="179" spans="13:32" s="176" customFormat="1" ht="10.5">
      <c r="M179" s="174"/>
      <c r="N179" s="174"/>
      <c r="P179" s="212"/>
      <c r="Q179" s="212"/>
      <c r="R179" s="213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  <c r="AE179" s="177"/>
      <c r="AF179" s="177"/>
    </row>
    <row r="180" spans="13:32" s="176" customFormat="1" ht="10.5">
      <c r="M180" s="174"/>
      <c r="N180" s="174"/>
      <c r="P180" s="212"/>
      <c r="Q180" s="212"/>
      <c r="R180" s="213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</row>
    <row r="181" spans="13:32" s="176" customFormat="1" ht="10.5">
      <c r="M181" s="174"/>
      <c r="N181" s="174"/>
      <c r="P181" s="212"/>
      <c r="Q181" s="212"/>
      <c r="R181" s="213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  <c r="AE181" s="177"/>
      <c r="AF181" s="177"/>
    </row>
    <row r="182" spans="13:32" s="176" customFormat="1" ht="10.5">
      <c r="M182" s="174"/>
      <c r="N182" s="174"/>
      <c r="P182" s="212"/>
      <c r="Q182" s="212"/>
      <c r="R182" s="213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  <c r="AE182" s="177"/>
      <c r="AF182" s="177"/>
    </row>
    <row r="183" spans="13:32" s="176" customFormat="1" ht="10.5">
      <c r="M183" s="174"/>
      <c r="N183" s="174"/>
      <c r="P183" s="212"/>
      <c r="Q183" s="212"/>
      <c r="R183" s="213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</row>
    <row r="184" spans="13:32" s="176" customFormat="1" ht="10.5">
      <c r="M184" s="174"/>
      <c r="N184" s="174"/>
      <c r="P184" s="212"/>
      <c r="Q184" s="212"/>
      <c r="R184" s="213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</row>
    <row r="185" spans="13:32" s="176" customFormat="1" ht="10.5">
      <c r="M185" s="174"/>
      <c r="N185" s="174"/>
      <c r="P185" s="212"/>
      <c r="Q185" s="212"/>
      <c r="R185" s="213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  <c r="AE185" s="177"/>
      <c r="AF185" s="177"/>
    </row>
    <row r="186" spans="13:32" s="176" customFormat="1" ht="10.5">
      <c r="M186" s="174"/>
      <c r="N186" s="174"/>
      <c r="P186" s="212"/>
      <c r="Q186" s="212"/>
      <c r="R186" s="213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</row>
    <row r="187" spans="13:32" s="176" customFormat="1" ht="10.5">
      <c r="M187" s="174"/>
      <c r="N187" s="174"/>
      <c r="P187" s="212"/>
      <c r="Q187" s="212"/>
      <c r="R187" s="213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</row>
    <row r="188" spans="13:32" s="176" customFormat="1" ht="10.5">
      <c r="M188" s="174"/>
      <c r="N188" s="174"/>
      <c r="P188" s="212"/>
      <c r="Q188" s="212"/>
      <c r="R188" s="213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</row>
    <row r="189" spans="13:32" s="176" customFormat="1" ht="10.5">
      <c r="M189" s="174"/>
      <c r="N189" s="174"/>
      <c r="P189" s="212"/>
      <c r="Q189" s="212"/>
      <c r="R189" s="213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</row>
    <row r="190" spans="13:32" s="176" customFormat="1" ht="10.5">
      <c r="M190" s="174"/>
      <c r="N190" s="174"/>
      <c r="P190" s="212"/>
      <c r="Q190" s="212"/>
      <c r="R190" s="213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</row>
    <row r="191" spans="13:32" s="176" customFormat="1" ht="10.5">
      <c r="M191" s="174"/>
      <c r="N191" s="174"/>
      <c r="P191" s="212"/>
      <c r="Q191" s="212"/>
      <c r="R191" s="213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</row>
    <row r="192" spans="13:32" s="176" customFormat="1" ht="10.5">
      <c r="M192" s="174"/>
      <c r="N192" s="174"/>
      <c r="P192" s="212"/>
      <c r="Q192" s="212"/>
      <c r="R192" s="213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  <c r="AD192" s="177"/>
      <c r="AE192" s="177"/>
      <c r="AF192" s="177"/>
    </row>
    <row r="193" spans="13:32" s="176" customFormat="1" ht="10.5">
      <c r="M193" s="174"/>
      <c r="N193" s="174"/>
      <c r="P193" s="212"/>
      <c r="Q193" s="212"/>
      <c r="R193" s="213"/>
      <c r="T193" s="177"/>
      <c r="U193" s="177"/>
      <c r="V193" s="177"/>
      <c r="W193" s="177"/>
      <c r="X193" s="177"/>
      <c r="Y193" s="177"/>
      <c r="Z193" s="177"/>
      <c r="AA193" s="177"/>
      <c r="AB193" s="177"/>
      <c r="AC193" s="177"/>
      <c r="AD193" s="177"/>
      <c r="AE193" s="177"/>
      <c r="AF193" s="177"/>
    </row>
    <row r="194" spans="13:32" s="176" customFormat="1" ht="10.5">
      <c r="M194" s="174"/>
      <c r="N194" s="174"/>
      <c r="P194" s="212"/>
      <c r="Q194" s="212"/>
      <c r="R194" s="213"/>
      <c r="T194" s="177"/>
      <c r="U194" s="177"/>
      <c r="V194" s="177"/>
      <c r="W194" s="177"/>
      <c r="X194" s="177"/>
      <c r="Y194" s="177"/>
      <c r="Z194" s="177"/>
      <c r="AA194" s="177"/>
      <c r="AB194" s="177"/>
      <c r="AC194" s="177"/>
      <c r="AD194" s="177"/>
      <c r="AE194" s="177"/>
      <c r="AF194" s="177"/>
    </row>
    <row r="195" spans="13:32" s="176" customFormat="1" ht="10.5">
      <c r="M195" s="174"/>
      <c r="N195" s="174"/>
      <c r="P195" s="212"/>
      <c r="Q195" s="212"/>
      <c r="R195" s="213"/>
      <c r="T195" s="177"/>
      <c r="U195" s="177"/>
      <c r="V195" s="177"/>
      <c r="W195" s="177"/>
      <c r="X195" s="177"/>
      <c r="Y195" s="177"/>
      <c r="Z195" s="177"/>
      <c r="AA195" s="177"/>
      <c r="AB195" s="177"/>
      <c r="AC195" s="177"/>
      <c r="AD195" s="177"/>
      <c r="AE195" s="177"/>
      <c r="AF195" s="177"/>
    </row>
    <row r="196" spans="13:32" s="176" customFormat="1" ht="10.5">
      <c r="M196" s="174"/>
      <c r="N196" s="174"/>
      <c r="P196" s="212"/>
      <c r="Q196" s="212"/>
      <c r="R196" s="213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  <c r="AF196" s="177"/>
    </row>
    <row r="197" spans="13:32" s="176" customFormat="1" ht="10.5">
      <c r="M197" s="174"/>
      <c r="N197" s="174"/>
      <c r="P197" s="212"/>
      <c r="Q197" s="212"/>
      <c r="R197" s="213"/>
      <c r="T197" s="177"/>
      <c r="U197" s="177"/>
      <c r="V197" s="177"/>
      <c r="W197" s="177"/>
      <c r="X197" s="177"/>
      <c r="Y197" s="177"/>
      <c r="Z197" s="177"/>
      <c r="AA197" s="177"/>
      <c r="AB197" s="177"/>
      <c r="AC197" s="177"/>
      <c r="AD197" s="177"/>
      <c r="AE197" s="177"/>
      <c r="AF197" s="177"/>
    </row>
    <row r="198" spans="13:32" s="176" customFormat="1" ht="10.5">
      <c r="M198" s="174"/>
      <c r="N198" s="174"/>
      <c r="P198" s="212"/>
      <c r="Q198" s="212"/>
      <c r="R198" s="213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7"/>
      <c r="AD198" s="177"/>
      <c r="AE198" s="177"/>
      <c r="AF198" s="177"/>
    </row>
    <row r="199" spans="13:32" s="176" customFormat="1" ht="10.5">
      <c r="M199" s="174"/>
      <c r="N199" s="174"/>
      <c r="P199" s="212"/>
      <c r="Q199" s="212"/>
      <c r="R199" s="213"/>
      <c r="T199" s="177"/>
      <c r="U199" s="177"/>
      <c r="V199" s="177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</row>
    <row r="200" spans="13:32" s="176" customFormat="1" ht="10.5">
      <c r="M200" s="174"/>
      <c r="N200" s="174"/>
      <c r="P200" s="212"/>
      <c r="Q200" s="212"/>
      <c r="R200" s="213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7"/>
      <c r="AD200" s="177"/>
      <c r="AE200" s="177"/>
      <c r="AF200" s="177"/>
    </row>
    <row r="201" spans="13:32" s="176" customFormat="1" ht="10.5">
      <c r="M201" s="174"/>
      <c r="N201" s="174"/>
      <c r="P201" s="212"/>
      <c r="Q201" s="212"/>
      <c r="R201" s="213"/>
      <c r="T201" s="177"/>
      <c r="U201" s="177"/>
      <c r="V201" s="177"/>
      <c r="W201" s="177"/>
      <c r="X201" s="177"/>
      <c r="Y201" s="177"/>
      <c r="Z201" s="177"/>
      <c r="AA201" s="177"/>
      <c r="AB201" s="177"/>
      <c r="AC201" s="177"/>
      <c r="AD201" s="177"/>
      <c r="AE201" s="177"/>
      <c r="AF201" s="177"/>
    </row>
    <row r="202" spans="13:32" s="176" customFormat="1" ht="10.5">
      <c r="M202" s="174"/>
      <c r="N202" s="174"/>
      <c r="P202" s="212"/>
      <c r="Q202" s="212"/>
      <c r="R202" s="213"/>
      <c r="T202" s="177"/>
      <c r="U202" s="177"/>
      <c r="V202" s="177"/>
      <c r="W202" s="177"/>
      <c r="X202" s="177"/>
      <c r="Y202" s="177"/>
      <c r="Z202" s="177"/>
      <c r="AA202" s="177"/>
      <c r="AB202" s="177"/>
      <c r="AC202" s="177"/>
      <c r="AD202" s="177"/>
      <c r="AE202" s="177"/>
      <c r="AF202" s="177"/>
    </row>
    <row r="203" spans="13:32" s="176" customFormat="1" ht="10.5">
      <c r="M203" s="174"/>
      <c r="N203" s="174"/>
      <c r="P203" s="212"/>
      <c r="Q203" s="212"/>
      <c r="R203" s="213"/>
      <c r="T203" s="177"/>
      <c r="U203" s="177"/>
      <c r="V203" s="177"/>
      <c r="W203" s="177"/>
      <c r="X203" s="177"/>
      <c r="Y203" s="177"/>
      <c r="Z203" s="177"/>
      <c r="AA203" s="177"/>
      <c r="AB203" s="177"/>
      <c r="AC203" s="177"/>
      <c r="AD203" s="177"/>
      <c r="AE203" s="177"/>
      <c r="AF203" s="177"/>
    </row>
    <row r="204" spans="13:32" s="176" customFormat="1" ht="10.5">
      <c r="M204" s="174"/>
      <c r="N204" s="174"/>
      <c r="P204" s="212"/>
      <c r="Q204" s="212"/>
      <c r="R204" s="213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</row>
    <row r="205" spans="13:32" s="176" customFormat="1" ht="10.5">
      <c r="M205" s="174"/>
      <c r="N205" s="174"/>
      <c r="P205" s="212"/>
      <c r="Q205" s="212"/>
      <c r="R205" s="213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</row>
    <row r="206" spans="13:32" s="176" customFormat="1" ht="10.5">
      <c r="M206" s="174"/>
      <c r="N206" s="174"/>
      <c r="P206" s="212"/>
      <c r="Q206" s="212"/>
      <c r="R206" s="213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</row>
    <row r="207" spans="13:32" s="176" customFormat="1" ht="10.5">
      <c r="M207" s="174"/>
      <c r="N207" s="174"/>
      <c r="P207" s="212"/>
      <c r="Q207" s="212"/>
      <c r="R207" s="213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</row>
    <row r="208" spans="13:32" s="176" customFormat="1" ht="10.5">
      <c r="M208" s="174"/>
      <c r="N208" s="174"/>
      <c r="P208" s="212"/>
      <c r="Q208" s="212"/>
      <c r="R208" s="213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</row>
    <row r="209" spans="13:32" s="176" customFormat="1" ht="10.5">
      <c r="M209" s="174"/>
      <c r="N209" s="174"/>
      <c r="P209" s="212"/>
      <c r="Q209" s="212"/>
      <c r="R209" s="213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</row>
    <row r="210" spans="13:32" s="176" customFormat="1" ht="10.5">
      <c r="M210" s="174"/>
      <c r="N210" s="174"/>
      <c r="P210" s="212"/>
      <c r="Q210" s="212"/>
      <c r="R210" s="213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</row>
    <row r="211" spans="13:32" s="176" customFormat="1" ht="10.5">
      <c r="M211" s="174"/>
      <c r="N211" s="174"/>
      <c r="P211" s="212"/>
      <c r="Q211" s="212"/>
      <c r="R211" s="213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</row>
    <row r="212" spans="13:32" s="176" customFormat="1" ht="10.5">
      <c r="M212" s="174"/>
      <c r="N212" s="174"/>
      <c r="P212" s="212"/>
      <c r="Q212" s="212"/>
      <c r="R212" s="213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</row>
    <row r="213" spans="13:32" s="176" customFormat="1" ht="10.5">
      <c r="M213" s="174"/>
      <c r="N213" s="174"/>
      <c r="P213" s="212"/>
      <c r="Q213" s="212"/>
      <c r="R213" s="213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</row>
    <row r="214" spans="13:32" s="176" customFormat="1" ht="10.5">
      <c r="M214" s="174"/>
      <c r="N214" s="174"/>
      <c r="P214" s="212"/>
      <c r="Q214" s="212"/>
      <c r="R214" s="213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</row>
    <row r="215" spans="13:32" s="176" customFormat="1" ht="10.5">
      <c r="M215" s="174"/>
      <c r="N215" s="174"/>
      <c r="P215" s="212"/>
      <c r="Q215" s="212"/>
      <c r="R215" s="213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</row>
    <row r="216" spans="13:32" s="176" customFormat="1" ht="10.5">
      <c r="M216" s="174"/>
      <c r="N216" s="174"/>
      <c r="P216" s="212"/>
      <c r="Q216" s="212"/>
      <c r="R216" s="213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</row>
    <row r="217" spans="13:32" s="176" customFormat="1" ht="10.5">
      <c r="M217" s="174"/>
      <c r="N217" s="174"/>
      <c r="P217" s="212"/>
      <c r="Q217" s="212"/>
      <c r="R217" s="213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</row>
    <row r="218" spans="13:32" s="176" customFormat="1" ht="10.5">
      <c r="M218" s="174"/>
      <c r="N218" s="174"/>
      <c r="P218" s="212"/>
      <c r="Q218" s="212"/>
      <c r="R218" s="213"/>
      <c r="T218" s="177"/>
      <c r="U218" s="177"/>
      <c r="V218" s="177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7"/>
    </row>
    <row r="219" spans="13:32" s="176" customFormat="1" ht="10.5">
      <c r="M219" s="174"/>
      <c r="N219" s="174"/>
      <c r="P219" s="212"/>
      <c r="Q219" s="212"/>
      <c r="R219" s="213"/>
      <c r="T219" s="177"/>
      <c r="U219" s="177"/>
      <c r="V219" s="177"/>
      <c r="W219" s="177"/>
      <c r="X219" s="177"/>
      <c r="Y219" s="177"/>
      <c r="Z219" s="177"/>
      <c r="AA219" s="177"/>
      <c r="AB219" s="177"/>
      <c r="AC219" s="177"/>
      <c r="AD219" s="177"/>
      <c r="AE219" s="177"/>
      <c r="AF219" s="177"/>
    </row>
    <row r="220" spans="13:32" s="176" customFormat="1" ht="10.5">
      <c r="M220" s="174"/>
      <c r="N220" s="174"/>
      <c r="P220" s="212"/>
      <c r="Q220" s="212"/>
      <c r="R220" s="213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</row>
    <row r="221" spans="13:32" s="176" customFormat="1" ht="10.5">
      <c r="M221" s="174"/>
      <c r="N221" s="174"/>
      <c r="P221" s="212"/>
      <c r="Q221" s="212"/>
      <c r="R221" s="213"/>
      <c r="T221" s="177"/>
      <c r="U221" s="177"/>
      <c r="V221" s="177"/>
      <c r="W221" s="177"/>
      <c r="X221" s="177"/>
      <c r="Y221" s="177"/>
      <c r="Z221" s="177"/>
      <c r="AA221" s="177"/>
      <c r="AB221" s="177"/>
      <c r="AC221" s="177"/>
      <c r="AD221" s="177"/>
      <c r="AE221" s="177"/>
      <c r="AF221" s="177"/>
    </row>
    <row r="222" spans="13:32" s="176" customFormat="1" ht="10.5">
      <c r="M222" s="174"/>
      <c r="N222" s="174"/>
      <c r="P222" s="212"/>
      <c r="Q222" s="212"/>
      <c r="R222" s="213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</row>
    <row r="223" spans="13:32" s="176" customFormat="1" ht="10.5">
      <c r="M223" s="174"/>
      <c r="N223" s="174"/>
      <c r="P223" s="212"/>
      <c r="Q223" s="212"/>
      <c r="R223" s="213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</row>
    <row r="224" spans="13:32" s="176" customFormat="1" ht="10.5">
      <c r="M224" s="174"/>
      <c r="N224" s="174"/>
      <c r="P224" s="212"/>
      <c r="Q224" s="212"/>
      <c r="R224" s="213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</row>
    <row r="225" spans="13:32" s="176" customFormat="1" ht="10.5">
      <c r="M225" s="174"/>
      <c r="N225" s="174"/>
      <c r="P225" s="212"/>
      <c r="Q225" s="212"/>
      <c r="R225" s="213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</row>
    <row r="226" spans="13:32" s="176" customFormat="1" ht="10.5">
      <c r="M226" s="174"/>
      <c r="N226" s="174"/>
      <c r="P226" s="212"/>
      <c r="Q226" s="212"/>
      <c r="R226" s="213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</row>
    <row r="227" spans="13:32" s="176" customFormat="1" ht="10.5">
      <c r="M227" s="174"/>
      <c r="N227" s="174"/>
      <c r="P227" s="212"/>
      <c r="Q227" s="212"/>
      <c r="R227" s="213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</row>
    <row r="228" spans="13:32" s="176" customFormat="1" ht="10.5">
      <c r="M228" s="174"/>
      <c r="N228" s="174"/>
      <c r="P228" s="212"/>
      <c r="Q228" s="212"/>
      <c r="R228" s="213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</row>
    <row r="229" spans="13:32" s="176" customFormat="1" ht="10.5">
      <c r="M229" s="174"/>
      <c r="N229" s="174"/>
      <c r="P229" s="212"/>
      <c r="Q229" s="212"/>
      <c r="R229" s="213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</row>
    <row r="230" spans="13:32" s="176" customFormat="1" ht="10.5">
      <c r="M230" s="174"/>
      <c r="N230" s="174"/>
      <c r="P230" s="212"/>
      <c r="Q230" s="212"/>
      <c r="R230" s="213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</row>
    <row r="231" spans="13:32" s="176" customFormat="1" ht="10.5">
      <c r="M231" s="174"/>
      <c r="N231" s="174"/>
      <c r="P231" s="212"/>
      <c r="Q231" s="212"/>
      <c r="R231" s="213"/>
      <c r="T231" s="177"/>
      <c r="U231" s="177"/>
      <c r="V231" s="177"/>
      <c r="W231" s="177"/>
      <c r="X231" s="177"/>
      <c r="Y231" s="177"/>
      <c r="Z231" s="177"/>
      <c r="AA231" s="177"/>
      <c r="AB231" s="177"/>
      <c r="AC231" s="177"/>
      <c r="AD231" s="177"/>
      <c r="AE231" s="177"/>
      <c r="AF231" s="177"/>
    </row>
    <row r="232" spans="13:32" s="176" customFormat="1" ht="10.5">
      <c r="M232" s="174"/>
      <c r="N232" s="174"/>
      <c r="P232" s="212"/>
      <c r="Q232" s="212"/>
      <c r="R232" s="213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</row>
    <row r="233" spans="13:32" s="176" customFormat="1" ht="10.5">
      <c r="M233" s="174"/>
      <c r="N233" s="174"/>
      <c r="P233" s="212"/>
      <c r="Q233" s="212"/>
      <c r="R233" s="213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</row>
    <row r="234" spans="13:32" s="176" customFormat="1" ht="10.5">
      <c r="M234" s="174"/>
      <c r="N234" s="174"/>
      <c r="P234" s="212"/>
      <c r="Q234" s="212"/>
      <c r="R234" s="213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</row>
    <row r="235" spans="13:32" s="176" customFormat="1" ht="10.5">
      <c r="M235" s="174"/>
      <c r="N235" s="174"/>
      <c r="P235" s="212"/>
      <c r="Q235" s="212"/>
      <c r="R235" s="213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</row>
    <row r="236" spans="13:32" s="176" customFormat="1" ht="10.5">
      <c r="M236" s="174"/>
      <c r="N236" s="174"/>
      <c r="P236" s="212"/>
      <c r="Q236" s="212"/>
      <c r="R236" s="213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</row>
    <row r="237" spans="13:32" s="176" customFormat="1" ht="10.5">
      <c r="M237" s="174"/>
      <c r="N237" s="174"/>
      <c r="P237" s="212"/>
      <c r="Q237" s="212"/>
      <c r="R237" s="213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</row>
    <row r="238" spans="13:32" s="176" customFormat="1" ht="10.5">
      <c r="M238" s="174"/>
      <c r="N238" s="174"/>
      <c r="P238" s="212"/>
      <c r="Q238" s="212"/>
      <c r="R238" s="213"/>
      <c r="T238" s="177"/>
      <c r="U238" s="177"/>
      <c r="V238" s="177"/>
      <c r="W238" s="177"/>
      <c r="X238" s="177"/>
      <c r="Y238" s="177"/>
      <c r="Z238" s="177"/>
      <c r="AA238" s="177"/>
      <c r="AB238" s="177"/>
      <c r="AC238" s="177"/>
      <c r="AD238" s="177"/>
      <c r="AE238" s="177"/>
      <c r="AF238" s="177"/>
    </row>
    <row r="239" spans="13:32" s="176" customFormat="1" ht="10.5">
      <c r="M239" s="174"/>
      <c r="N239" s="174"/>
      <c r="P239" s="212"/>
      <c r="Q239" s="212"/>
      <c r="R239" s="213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</row>
    <row r="240" spans="13:32" s="176" customFormat="1" ht="10.5">
      <c r="M240" s="174"/>
      <c r="N240" s="174"/>
      <c r="P240" s="212"/>
      <c r="Q240" s="212"/>
      <c r="R240" s="213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</row>
    <row r="241" spans="13:32" s="176" customFormat="1" ht="10.5">
      <c r="M241" s="174"/>
      <c r="N241" s="174"/>
      <c r="P241" s="212"/>
      <c r="Q241" s="212"/>
      <c r="R241" s="213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</row>
    <row r="242" spans="13:32" s="176" customFormat="1" ht="10.5">
      <c r="M242" s="174"/>
      <c r="N242" s="174"/>
      <c r="P242" s="212"/>
      <c r="Q242" s="212"/>
      <c r="R242" s="213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</row>
    <row r="243" spans="13:32" s="176" customFormat="1" ht="10.5">
      <c r="M243" s="174"/>
      <c r="N243" s="174"/>
      <c r="P243" s="212"/>
      <c r="Q243" s="212"/>
      <c r="R243" s="213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</row>
    <row r="244" spans="13:32" s="176" customFormat="1" ht="10.5">
      <c r="M244" s="174"/>
      <c r="N244" s="174"/>
      <c r="P244" s="212"/>
      <c r="Q244" s="212"/>
      <c r="R244" s="213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</row>
    <row r="245" spans="13:32" s="176" customFormat="1" ht="10.5">
      <c r="M245" s="174"/>
      <c r="N245" s="174"/>
      <c r="P245" s="212"/>
      <c r="Q245" s="212"/>
      <c r="R245" s="213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</row>
    <row r="246" spans="13:32" s="176" customFormat="1" ht="10.5">
      <c r="M246" s="174"/>
      <c r="N246" s="174"/>
      <c r="P246" s="212"/>
      <c r="Q246" s="212"/>
      <c r="R246" s="213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</row>
    <row r="247" spans="13:32" s="176" customFormat="1" ht="10.5">
      <c r="M247" s="174"/>
      <c r="N247" s="174"/>
      <c r="P247" s="212"/>
      <c r="Q247" s="212"/>
      <c r="R247" s="213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</row>
    <row r="248" spans="13:32" s="176" customFormat="1" ht="10.5">
      <c r="M248" s="174"/>
      <c r="N248" s="174"/>
      <c r="P248" s="212"/>
      <c r="Q248" s="212"/>
      <c r="R248" s="213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</row>
    <row r="249" spans="13:32" s="176" customFormat="1" ht="10.5">
      <c r="M249" s="174"/>
      <c r="N249" s="174"/>
      <c r="P249" s="212"/>
      <c r="Q249" s="212"/>
      <c r="R249" s="213"/>
      <c r="T249" s="177"/>
      <c r="U249" s="177"/>
      <c r="V249" s="177"/>
      <c r="W249" s="177"/>
      <c r="X249" s="177"/>
      <c r="Y249" s="177"/>
      <c r="Z249" s="177"/>
      <c r="AA249" s="177"/>
      <c r="AB249" s="177"/>
      <c r="AC249" s="177"/>
      <c r="AD249" s="177"/>
      <c r="AE249" s="177"/>
      <c r="AF249" s="177"/>
    </row>
    <row r="250" spans="13:32" s="176" customFormat="1" ht="10.5">
      <c r="M250" s="174"/>
      <c r="N250" s="174"/>
      <c r="P250" s="212"/>
      <c r="Q250" s="212"/>
      <c r="R250" s="213"/>
      <c r="T250" s="177"/>
      <c r="U250" s="177"/>
      <c r="V250" s="177"/>
      <c r="W250" s="177"/>
      <c r="X250" s="177"/>
      <c r="Y250" s="177"/>
      <c r="Z250" s="177"/>
      <c r="AA250" s="177"/>
      <c r="AB250" s="177"/>
      <c r="AC250" s="177"/>
      <c r="AD250" s="177"/>
      <c r="AE250" s="177"/>
      <c r="AF250" s="177"/>
    </row>
    <row r="251" spans="13:32" s="176" customFormat="1" ht="10.5">
      <c r="M251" s="174"/>
      <c r="N251" s="174"/>
      <c r="P251" s="212"/>
      <c r="Q251" s="212"/>
      <c r="R251" s="213"/>
      <c r="T251" s="177"/>
      <c r="U251" s="177"/>
      <c r="V251" s="177"/>
      <c r="W251" s="177"/>
      <c r="X251" s="177"/>
      <c r="Y251" s="177"/>
      <c r="Z251" s="177"/>
      <c r="AA251" s="177"/>
      <c r="AB251" s="177"/>
      <c r="AC251" s="177"/>
      <c r="AD251" s="177"/>
      <c r="AE251" s="177"/>
      <c r="AF251" s="177"/>
    </row>
    <row r="252" spans="13:32" s="176" customFormat="1" ht="10.5">
      <c r="M252" s="174"/>
      <c r="N252" s="174"/>
      <c r="P252" s="212"/>
      <c r="Q252" s="212"/>
      <c r="R252" s="213"/>
      <c r="T252" s="177"/>
      <c r="U252" s="177"/>
      <c r="V252" s="177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7"/>
    </row>
    <row r="253" spans="13:32" s="176" customFormat="1" ht="10.5">
      <c r="M253" s="174"/>
      <c r="N253" s="174"/>
      <c r="P253" s="212"/>
      <c r="Q253" s="212"/>
      <c r="R253" s="213"/>
      <c r="T253" s="177"/>
      <c r="U253" s="177"/>
      <c r="V253" s="177"/>
      <c r="W253" s="177"/>
      <c r="X253" s="177"/>
      <c r="Y253" s="177"/>
      <c r="Z253" s="177"/>
      <c r="AA253" s="177"/>
      <c r="AB253" s="177"/>
      <c r="AC253" s="177"/>
      <c r="AD253" s="177"/>
      <c r="AE253" s="177"/>
      <c r="AF253" s="177"/>
    </row>
    <row r="254" spans="13:32" s="176" customFormat="1" ht="10.5">
      <c r="M254" s="174"/>
      <c r="N254" s="174"/>
      <c r="P254" s="212"/>
      <c r="Q254" s="212"/>
      <c r="R254" s="213"/>
      <c r="T254" s="177"/>
      <c r="U254" s="177"/>
      <c r="V254" s="177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7"/>
    </row>
    <row r="255" spans="13:32" s="176" customFormat="1" ht="10.5">
      <c r="M255" s="174"/>
      <c r="N255" s="174"/>
      <c r="P255" s="212"/>
      <c r="Q255" s="212"/>
      <c r="R255" s="213"/>
      <c r="T255" s="177"/>
      <c r="U255" s="177"/>
      <c r="V255" s="177"/>
      <c r="W255" s="177"/>
      <c r="X255" s="177"/>
      <c r="Y255" s="177"/>
      <c r="Z255" s="177"/>
      <c r="AA255" s="177"/>
      <c r="AB255" s="177"/>
      <c r="AC255" s="177"/>
      <c r="AD255" s="177"/>
      <c r="AE255" s="177"/>
      <c r="AF255" s="177"/>
    </row>
    <row r="256" spans="13:32" s="176" customFormat="1" ht="10.5">
      <c r="M256" s="174"/>
      <c r="N256" s="174"/>
      <c r="P256" s="212"/>
      <c r="Q256" s="212"/>
      <c r="R256" s="213"/>
      <c r="T256" s="177"/>
      <c r="U256" s="177"/>
      <c r="V256" s="177"/>
      <c r="W256" s="177"/>
      <c r="X256" s="177"/>
      <c r="Y256" s="177"/>
      <c r="Z256" s="177"/>
      <c r="AA256" s="177"/>
      <c r="AB256" s="177"/>
      <c r="AC256" s="177"/>
      <c r="AD256" s="177"/>
      <c r="AE256" s="177"/>
      <c r="AF256" s="177"/>
    </row>
    <row r="257" spans="13:32" s="176" customFormat="1" ht="10.5">
      <c r="M257" s="174"/>
      <c r="N257" s="174"/>
      <c r="P257" s="212"/>
      <c r="Q257" s="212"/>
      <c r="R257" s="213"/>
      <c r="T257" s="177"/>
      <c r="U257" s="177"/>
      <c r="V257" s="177"/>
      <c r="W257" s="177"/>
      <c r="X257" s="177"/>
      <c r="Y257" s="177"/>
      <c r="Z257" s="177"/>
      <c r="AA257" s="177"/>
      <c r="AB257" s="177"/>
      <c r="AC257" s="177"/>
      <c r="AD257" s="177"/>
      <c r="AE257" s="177"/>
      <c r="AF257" s="177"/>
    </row>
    <row r="258" spans="13:32" s="176" customFormat="1" ht="10.5">
      <c r="M258" s="174"/>
      <c r="N258" s="174"/>
      <c r="P258" s="212"/>
      <c r="Q258" s="212"/>
      <c r="R258" s="213"/>
      <c r="T258" s="177"/>
      <c r="U258" s="177"/>
      <c r="V258" s="177"/>
      <c r="W258" s="177"/>
      <c r="X258" s="177"/>
      <c r="Y258" s="177"/>
      <c r="Z258" s="177"/>
      <c r="AA258" s="177"/>
      <c r="AB258" s="177"/>
      <c r="AC258" s="177"/>
      <c r="AD258" s="177"/>
      <c r="AE258" s="177"/>
      <c r="AF258" s="177"/>
    </row>
    <row r="259" spans="13:32" s="176" customFormat="1" ht="10.5">
      <c r="M259" s="174"/>
      <c r="N259" s="174"/>
      <c r="P259" s="212"/>
      <c r="Q259" s="212"/>
      <c r="R259" s="213"/>
      <c r="T259" s="177"/>
      <c r="U259" s="177"/>
      <c r="V259" s="177"/>
      <c r="W259" s="177"/>
      <c r="X259" s="177"/>
      <c r="Y259" s="177"/>
      <c r="Z259" s="177"/>
      <c r="AA259" s="177"/>
      <c r="AB259" s="177"/>
      <c r="AC259" s="177"/>
      <c r="AD259" s="177"/>
      <c r="AE259" s="177"/>
      <c r="AF259" s="177"/>
    </row>
    <row r="260" spans="13:32" s="176" customFormat="1" ht="10.5">
      <c r="M260" s="174"/>
      <c r="N260" s="174"/>
      <c r="P260" s="212"/>
      <c r="Q260" s="212"/>
      <c r="R260" s="213"/>
      <c r="T260" s="177"/>
      <c r="U260" s="177"/>
      <c r="V260" s="177"/>
      <c r="W260" s="177"/>
      <c r="X260" s="177"/>
      <c r="Y260" s="177"/>
      <c r="Z260" s="177"/>
      <c r="AA260" s="177"/>
      <c r="AB260" s="177"/>
      <c r="AC260" s="177"/>
      <c r="AD260" s="177"/>
      <c r="AE260" s="177"/>
      <c r="AF260" s="177"/>
    </row>
    <row r="261" spans="13:32" s="176" customFormat="1" ht="10.5">
      <c r="M261" s="174"/>
      <c r="N261" s="174"/>
      <c r="P261" s="212"/>
      <c r="Q261" s="212"/>
      <c r="R261" s="213"/>
      <c r="T261" s="177"/>
      <c r="U261" s="177"/>
      <c r="V261" s="177"/>
      <c r="W261" s="177"/>
      <c r="X261" s="177"/>
      <c r="Y261" s="177"/>
      <c r="Z261" s="177"/>
      <c r="AA261" s="177"/>
      <c r="AB261" s="177"/>
      <c r="AC261" s="177"/>
      <c r="AD261" s="177"/>
      <c r="AE261" s="177"/>
      <c r="AF261" s="177"/>
    </row>
    <row r="262" spans="13:32" s="176" customFormat="1" ht="10.5">
      <c r="M262" s="174"/>
      <c r="N262" s="174"/>
      <c r="P262" s="212"/>
      <c r="Q262" s="212"/>
      <c r="R262" s="213"/>
      <c r="T262" s="177"/>
      <c r="U262" s="177"/>
      <c r="V262" s="177"/>
      <c r="W262" s="177"/>
      <c r="X262" s="177"/>
      <c r="Y262" s="177"/>
      <c r="Z262" s="177"/>
      <c r="AA262" s="177"/>
      <c r="AB262" s="177"/>
      <c r="AC262" s="177"/>
      <c r="AD262" s="177"/>
      <c r="AE262" s="177"/>
      <c r="AF262" s="177"/>
    </row>
    <row r="263" spans="13:32" s="176" customFormat="1" ht="10.5">
      <c r="M263" s="174"/>
      <c r="N263" s="174"/>
      <c r="P263" s="212"/>
      <c r="Q263" s="212"/>
      <c r="R263" s="213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7"/>
      <c r="AD263" s="177"/>
      <c r="AE263" s="177"/>
      <c r="AF263" s="177"/>
    </row>
    <row r="264" spans="13:32" s="176" customFormat="1" ht="10.5">
      <c r="M264" s="174"/>
      <c r="N264" s="174"/>
      <c r="P264" s="212"/>
      <c r="Q264" s="212"/>
      <c r="R264" s="213"/>
      <c r="T264" s="177"/>
      <c r="U264" s="177"/>
      <c r="V264" s="177"/>
      <c r="W264" s="177"/>
      <c r="X264" s="177"/>
      <c r="Y264" s="177"/>
      <c r="Z264" s="177"/>
      <c r="AA264" s="177"/>
      <c r="AB264" s="177"/>
      <c r="AC264" s="177"/>
      <c r="AD264" s="177"/>
      <c r="AE264" s="177"/>
      <c r="AF264" s="177"/>
    </row>
    <row r="265" spans="13:32" s="176" customFormat="1" ht="10.5">
      <c r="M265" s="174"/>
      <c r="N265" s="174"/>
      <c r="P265" s="212"/>
      <c r="Q265" s="212"/>
      <c r="R265" s="213"/>
      <c r="T265" s="177"/>
      <c r="U265" s="177"/>
      <c r="V265" s="177"/>
      <c r="W265" s="177"/>
      <c r="X265" s="177"/>
      <c r="Y265" s="177"/>
      <c r="Z265" s="177"/>
      <c r="AA265" s="177"/>
      <c r="AB265" s="177"/>
      <c r="AC265" s="177"/>
      <c r="AD265" s="177"/>
      <c r="AE265" s="177"/>
      <c r="AF265" s="177"/>
    </row>
    <row r="266" spans="13:32" s="176" customFormat="1" ht="10.5">
      <c r="M266" s="174"/>
      <c r="N266" s="174"/>
      <c r="P266" s="212"/>
      <c r="Q266" s="212"/>
      <c r="R266" s="213"/>
      <c r="T266" s="177"/>
      <c r="U266" s="177"/>
      <c r="V266" s="177"/>
      <c r="W266" s="177"/>
      <c r="X266" s="177"/>
      <c r="Y266" s="177"/>
      <c r="Z266" s="177"/>
      <c r="AA266" s="177"/>
      <c r="AB266" s="177"/>
      <c r="AC266" s="177"/>
      <c r="AD266" s="177"/>
      <c r="AE266" s="177"/>
      <c r="AF266" s="177"/>
    </row>
    <row r="267" spans="13:32" s="176" customFormat="1" ht="10.5">
      <c r="M267" s="174"/>
      <c r="N267" s="174"/>
      <c r="P267" s="212"/>
      <c r="Q267" s="212"/>
      <c r="R267" s="213"/>
      <c r="T267" s="177"/>
      <c r="U267" s="177"/>
      <c r="V267" s="177"/>
      <c r="W267" s="177"/>
      <c r="X267" s="177"/>
      <c r="Y267" s="177"/>
      <c r="Z267" s="177"/>
      <c r="AA267" s="177"/>
      <c r="AB267" s="177"/>
      <c r="AC267" s="177"/>
      <c r="AD267" s="177"/>
      <c r="AE267" s="177"/>
      <c r="AF267" s="177"/>
    </row>
    <row r="268" spans="13:32" s="176" customFormat="1" ht="10.5">
      <c r="M268" s="174"/>
      <c r="N268" s="174"/>
      <c r="P268" s="212"/>
      <c r="Q268" s="212"/>
      <c r="R268" s="213"/>
      <c r="T268" s="177"/>
      <c r="U268" s="177"/>
      <c r="V268" s="177"/>
      <c r="W268" s="177"/>
      <c r="X268" s="177"/>
      <c r="Y268" s="177"/>
      <c r="Z268" s="177"/>
      <c r="AA268" s="177"/>
      <c r="AB268" s="177"/>
      <c r="AC268" s="177"/>
      <c r="AD268" s="177"/>
      <c r="AE268" s="177"/>
      <c r="AF268" s="177"/>
    </row>
    <row r="269" spans="13:32" s="176" customFormat="1" ht="10.5">
      <c r="M269" s="174"/>
      <c r="N269" s="174"/>
      <c r="P269" s="212"/>
      <c r="Q269" s="212"/>
      <c r="R269" s="213"/>
      <c r="T269" s="177"/>
      <c r="U269" s="177"/>
      <c r="V269" s="177"/>
      <c r="W269" s="177"/>
      <c r="X269" s="177"/>
      <c r="Y269" s="177"/>
      <c r="Z269" s="177"/>
      <c r="AA269" s="177"/>
      <c r="AB269" s="177"/>
      <c r="AC269" s="177"/>
      <c r="AD269" s="177"/>
      <c r="AE269" s="177"/>
      <c r="AF269" s="177"/>
    </row>
    <row r="270" spans="13:32" s="176" customFormat="1" ht="10.5">
      <c r="M270" s="174"/>
      <c r="N270" s="174"/>
      <c r="P270" s="212"/>
      <c r="Q270" s="212"/>
      <c r="R270" s="213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</row>
    <row r="271" spans="13:32" s="176" customFormat="1" ht="10.5">
      <c r="M271" s="174"/>
      <c r="N271" s="174"/>
      <c r="P271" s="212"/>
      <c r="Q271" s="212"/>
      <c r="R271" s="213"/>
      <c r="T271" s="177"/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177"/>
    </row>
    <row r="272" spans="13:32" s="176" customFormat="1" ht="10.5">
      <c r="M272" s="174"/>
      <c r="N272" s="174"/>
      <c r="P272" s="212"/>
      <c r="Q272" s="212"/>
      <c r="R272" s="213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</row>
    <row r="273" spans="13:32" s="176" customFormat="1" ht="10.5">
      <c r="M273" s="174"/>
      <c r="N273" s="174"/>
      <c r="P273" s="212"/>
      <c r="Q273" s="212"/>
      <c r="R273" s="213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</row>
    <row r="274" spans="13:32" s="176" customFormat="1" ht="10.5">
      <c r="M274" s="174"/>
      <c r="N274" s="174"/>
      <c r="P274" s="212"/>
      <c r="Q274" s="212"/>
      <c r="R274" s="213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</row>
    <row r="275" spans="13:32" s="176" customFormat="1" ht="10.5">
      <c r="M275" s="174"/>
      <c r="N275" s="174"/>
      <c r="P275" s="212"/>
      <c r="Q275" s="212"/>
      <c r="R275" s="213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</row>
    <row r="276" spans="13:32" s="176" customFormat="1" ht="10.5">
      <c r="M276" s="174"/>
      <c r="N276" s="174"/>
      <c r="P276" s="212"/>
      <c r="Q276" s="212"/>
      <c r="R276" s="213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</row>
    <row r="277" spans="13:32" s="176" customFormat="1" ht="10.5">
      <c r="M277" s="174"/>
      <c r="N277" s="174"/>
      <c r="P277" s="212"/>
      <c r="Q277" s="212"/>
      <c r="R277" s="213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</row>
    <row r="278" spans="13:32" s="176" customFormat="1" ht="10.5">
      <c r="M278" s="174"/>
      <c r="N278" s="174"/>
      <c r="P278" s="212"/>
      <c r="Q278" s="212"/>
      <c r="R278" s="213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</row>
    <row r="279" spans="13:32" s="176" customFormat="1" ht="10.5">
      <c r="M279" s="174"/>
      <c r="N279" s="174"/>
      <c r="P279" s="212"/>
      <c r="Q279" s="212"/>
      <c r="R279" s="213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</row>
    <row r="280" spans="13:32" s="176" customFormat="1" ht="10.5">
      <c r="M280" s="174"/>
      <c r="N280" s="174"/>
      <c r="P280" s="212"/>
      <c r="Q280" s="212"/>
      <c r="R280" s="213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</row>
    <row r="281" spans="13:32" s="176" customFormat="1" ht="10.5">
      <c r="M281" s="174"/>
      <c r="N281" s="174"/>
      <c r="P281" s="212"/>
      <c r="Q281" s="212"/>
      <c r="R281" s="213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</row>
    <row r="282" spans="13:32" s="176" customFormat="1" ht="10.5">
      <c r="M282" s="174"/>
      <c r="N282" s="174"/>
      <c r="P282" s="212"/>
      <c r="Q282" s="212"/>
      <c r="R282" s="213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</row>
    <row r="283" spans="13:32" s="176" customFormat="1" ht="10.5">
      <c r="M283" s="174"/>
      <c r="N283" s="174"/>
      <c r="P283" s="212"/>
      <c r="Q283" s="212"/>
      <c r="R283" s="213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</row>
    <row r="284" spans="13:32" s="176" customFormat="1" ht="10.5">
      <c r="M284" s="174"/>
      <c r="N284" s="174"/>
      <c r="P284" s="212"/>
      <c r="Q284" s="212"/>
      <c r="R284" s="213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</row>
    <row r="285" spans="13:32" s="176" customFormat="1" ht="10.5">
      <c r="M285" s="174"/>
      <c r="N285" s="174"/>
      <c r="P285" s="212"/>
      <c r="Q285" s="212"/>
      <c r="R285" s="213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</row>
    <row r="286" spans="13:32" s="176" customFormat="1" ht="10.5">
      <c r="M286" s="174"/>
      <c r="N286" s="174"/>
      <c r="P286" s="212"/>
      <c r="Q286" s="212"/>
      <c r="R286" s="213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7"/>
    </row>
    <row r="287" spans="13:32" s="176" customFormat="1" ht="10.5">
      <c r="M287" s="174"/>
      <c r="N287" s="174"/>
      <c r="P287" s="212"/>
      <c r="Q287" s="212"/>
      <c r="R287" s="213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7"/>
      <c r="AE287" s="177"/>
      <c r="AF287" s="177"/>
    </row>
    <row r="288" spans="13:32" s="176" customFormat="1" ht="10.5">
      <c r="M288" s="174"/>
      <c r="N288" s="174"/>
      <c r="P288" s="212"/>
      <c r="Q288" s="212"/>
      <c r="R288" s="213"/>
      <c r="T288" s="177"/>
      <c r="U288" s="177"/>
      <c r="V288" s="177"/>
      <c r="W288" s="177"/>
      <c r="X288" s="177"/>
      <c r="Y288" s="177"/>
      <c r="Z288" s="177"/>
      <c r="AA288" s="177"/>
      <c r="AB288" s="177"/>
      <c r="AC288" s="177"/>
      <c r="AD288" s="177"/>
      <c r="AE288" s="177"/>
      <c r="AF288" s="177"/>
    </row>
    <row r="289" spans="13:32" s="176" customFormat="1" ht="10.5">
      <c r="M289" s="174"/>
      <c r="N289" s="174"/>
      <c r="P289" s="212"/>
      <c r="Q289" s="212"/>
      <c r="R289" s="213"/>
      <c r="T289" s="177"/>
      <c r="U289" s="177"/>
      <c r="V289" s="177"/>
      <c r="W289" s="177"/>
      <c r="X289" s="177"/>
      <c r="Y289" s="177"/>
      <c r="Z289" s="177"/>
      <c r="AA289" s="177"/>
      <c r="AB289" s="177"/>
      <c r="AC289" s="177"/>
      <c r="AD289" s="177"/>
      <c r="AE289" s="177"/>
      <c r="AF289" s="177"/>
    </row>
    <row r="290" spans="13:32" s="176" customFormat="1" ht="10.5">
      <c r="M290" s="174"/>
      <c r="N290" s="174"/>
      <c r="P290" s="212"/>
      <c r="Q290" s="212"/>
      <c r="R290" s="213"/>
      <c r="T290" s="177"/>
      <c r="U290" s="177"/>
      <c r="V290" s="177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</row>
    <row r="291" spans="13:32" s="176" customFormat="1" ht="10.5">
      <c r="M291" s="174"/>
      <c r="N291" s="174"/>
      <c r="P291" s="212"/>
      <c r="Q291" s="212"/>
      <c r="R291" s="213"/>
      <c r="T291" s="177"/>
      <c r="U291" s="177"/>
      <c r="V291" s="177"/>
      <c r="W291" s="177"/>
      <c r="X291" s="177"/>
      <c r="Y291" s="177"/>
      <c r="Z291" s="177"/>
      <c r="AA291" s="177"/>
      <c r="AB291" s="177"/>
      <c r="AC291" s="177"/>
      <c r="AD291" s="177"/>
      <c r="AE291" s="177"/>
      <c r="AF291" s="177"/>
    </row>
    <row r="292" spans="13:32" s="176" customFormat="1" ht="10.5">
      <c r="M292" s="174"/>
      <c r="N292" s="174"/>
      <c r="P292" s="212"/>
      <c r="Q292" s="212"/>
      <c r="R292" s="213"/>
      <c r="T292" s="177"/>
      <c r="U292" s="177"/>
      <c r="V292" s="177"/>
      <c r="W292" s="177"/>
      <c r="X292" s="177"/>
      <c r="Y292" s="177"/>
      <c r="Z292" s="177"/>
      <c r="AA292" s="177"/>
      <c r="AB292" s="177"/>
      <c r="AC292" s="177"/>
      <c r="AD292" s="177"/>
      <c r="AE292" s="177"/>
      <c r="AF292" s="177"/>
    </row>
    <row r="293" spans="13:32" s="176" customFormat="1" ht="10.5">
      <c r="M293" s="174"/>
      <c r="N293" s="174"/>
      <c r="P293" s="212"/>
      <c r="Q293" s="212"/>
      <c r="R293" s="213"/>
      <c r="T293" s="177"/>
      <c r="U293" s="177"/>
      <c r="V293" s="177"/>
      <c r="W293" s="177"/>
      <c r="X293" s="177"/>
      <c r="Y293" s="177"/>
      <c r="Z293" s="177"/>
      <c r="AA293" s="177"/>
      <c r="AB293" s="177"/>
      <c r="AC293" s="177"/>
      <c r="AD293" s="177"/>
      <c r="AE293" s="177"/>
      <c r="AF293" s="177"/>
    </row>
    <row r="294" spans="13:32" s="176" customFormat="1" ht="10.5">
      <c r="M294" s="174"/>
      <c r="N294" s="174"/>
      <c r="P294" s="212"/>
      <c r="Q294" s="212"/>
      <c r="R294" s="213"/>
      <c r="T294" s="177"/>
      <c r="U294" s="177"/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</row>
    <row r="295" spans="13:32" s="176" customFormat="1" ht="10.5">
      <c r="M295" s="174"/>
      <c r="N295" s="174"/>
      <c r="P295" s="212"/>
      <c r="Q295" s="212"/>
      <c r="R295" s="213"/>
      <c r="T295" s="177"/>
      <c r="U295" s="177"/>
      <c r="V295" s="177"/>
      <c r="W295" s="177"/>
      <c r="X295" s="177"/>
      <c r="Y295" s="177"/>
      <c r="Z295" s="177"/>
      <c r="AA295" s="177"/>
      <c r="AB295" s="177"/>
      <c r="AC295" s="177"/>
      <c r="AD295" s="177"/>
      <c r="AE295" s="177"/>
      <c r="AF295" s="177"/>
    </row>
    <row r="296" spans="13:32" s="176" customFormat="1" ht="10.5">
      <c r="M296" s="174"/>
      <c r="N296" s="174"/>
      <c r="P296" s="212"/>
      <c r="Q296" s="212"/>
      <c r="R296" s="213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</row>
    <row r="297" spans="13:32" s="176" customFormat="1" ht="10.5">
      <c r="M297" s="174"/>
      <c r="N297" s="174"/>
      <c r="P297" s="212"/>
      <c r="Q297" s="212"/>
      <c r="R297" s="213"/>
      <c r="T297" s="177"/>
      <c r="U297" s="177"/>
      <c r="V297" s="177"/>
      <c r="W297" s="177"/>
      <c r="X297" s="177"/>
      <c r="Y297" s="177"/>
      <c r="Z297" s="177"/>
      <c r="AA297" s="177"/>
      <c r="AB297" s="177"/>
      <c r="AC297" s="177"/>
      <c r="AD297" s="177"/>
      <c r="AE297" s="177"/>
      <c r="AF297" s="177"/>
    </row>
    <row r="298" spans="13:32" s="176" customFormat="1" ht="10.5">
      <c r="M298" s="174"/>
      <c r="N298" s="174"/>
      <c r="P298" s="212"/>
      <c r="Q298" s="212"/>
      <c r="R298" s="213"/>
      <c r="T298" s="177"/>
      <c r="U298" s="177"/>
      <c r="V298" s="177"/>
      <c r="W298" s="177"/>
      <c r="X298" s="177"/>
      <c r="Y298" s="177"/>
      <c r="Z298" s="177"/>
      <c r="AA298" s="177"/>
      <c r="AB298" s="177"/>
      <c r="AC298" s="177"/>
      <c r="AD298" s="177"/>
      <c r="AE298" s="177"/>
      <c r="AF298" s="177"/>
    </row>
    <row r="299" spans="13:32" s="176" customFormat="1" ht="10.5">
      <c r="M299" s="174"/>
      <c r="N299" s="174"/>
      <c r="P299" s="212"/>
      <c r="Q299" s="212"/>
      <c r="R299" s="213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</row>
    <row r="300" spans="13:32" s="176" customFormat="1" ht="10.5">
      <c r="M300" s="174"/>
      <c r="N300" s="174"/>
      <c r="P300" s="212"/>
      <c r="Q300" s="212"/>
      <c r="R300" s="213"/>
      <c r="T300" s="177"/>
      <c r="U300" s="177"/>
      <c r="V300" s="177"/>
      <c r="W300" s="177"/>
      <c r="X300" s="177"/>
      <c r="Y300" s="177"/>
      <c r="Z300" s="177"/>
      <c r="AA300" s="177"/>
      <c r="AB300" s="177"/>
      <c r="AC300" s="177"/>
      <c r="AD300" s="177"/>
      <c r="AE300" s="177"/>
      <c r="AF300" s="177"/>
    </row>
    <row r="301" spans="13:32" s="176" customFormat="1" ht="10.5">
      <c r="M301" s="174"/>
      <c r="N301" s="174"/>
      <c r="P301" s="212"/>
      <c r="Q301" s="212"/>
      <c r="R301" s="213"/>
      <c r="T301" s="177"/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177"/>
    </row>
    <row r="302" spans="13:32" s="176" customFormat="1" ht="10.5">
      <c r="M302" s="174"/>
      <c r="N302" s="174"/>
      <c r="P302" s="212"/>
      <c r="Q302" s="212"/>
      <c r="R302" s="213"/>
      <c r="T302" s="177"/>
      <c r="U302" s="177"/>
      <c r="V302" s="177"/>
      <c r="W302" s="177"/>
      <c r="X302" s="177"/>
      <c r="Y302" s="177"/>
      <c r="Z302" s="177"/>
      <c r="AA302" s="177"/>
      <c r="AB302" s="177"/>
      <c r="AC302" s="177"/>
      <c r="AD302" s="177"/>
      <c r="AE302" s="177"/>
      <c r="AF302" s="177"/>
    </row>
    <row r="303" spans="13:32" s="176" customFormat="1" ht="10.5">
      <c r="M303" s="174"/>
      <c r="N303" s="174"/>
      <c r="P303" s="212"/>
      <c r="Q303" s="212"/>
      <c r="R303" s="213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</row>
    <row r="304" spans="13:32" s="176" customFormat="1" ht="10.5">
      <c r="M304" s="174"/>
      <c r="N304" s="174"/>
      <c r="P304" s="212"/>
      <c r="Q304" s="212"/>
      <c r="R304" s="213"/>
      <c r="T304" s="177"/>
      <c r="U304" s="177"/>
      <c r="V304" s="177"/>
      <c r="W304" s="177"/>
      <c r="X304" s="177"/>
      <c r="Y304" s="177"/>
      <c r="Z304" s="177"/>
      <c r="AA304" s="177"/>
      <c r="AB304" s="177"/>
      <c r="AC304" s="177"/>
      <c r="AD304" s="177"/>
      <c r="AE304" s="177"/>
      <c r="AF304" s="177"/>
    </row>
    <row r="305" spans="13:32" s="176" customFormat="1" ht="10.5">
      <c r="M305" s="174"/>
      <c r="N305" s="174"/>
      <c r="P305" s="212"/>
      <c r="Q305" s="212"/>
      <c r="R305" s="213"/>
      <c r="T305" s="177"/>
      <c r="U305" s="177"/>
      <c r="V305" s="177"/>
      <c r="W305" s="177"/>
      <c r="X305" s="177"/>
      <c r="Y305" s="177"/>
      <c r="Z305" s="177"/>
      <c r="AA305" s="177"/>
      <c r="AB305" s="177"/>
      <c r="AC305" s="177"/>
      <c r="AD305" s="177"/>
      <c r="AE305" s="177"/>
      <c r="AF305" s="177"/>
    </row>
    <row r="306" spans="13:32" s="176" customFormat="1" ht="10.5">
      <c r="M306" s="174"/>
      <c r="N306" s="174"/>
      <c r="P306" s="212"/>
      <c r="Q306" s="212"/>
      <c r="R306" s="213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7"/>
      <c r="AD306" s="177"/>
      <c r="AE306" s="177"/>
      <c r="AF306" s="177"/>
    </row>
    <row r="307" spans="13:32" s="176" customFormat="1" ht="10.5">
      <c r="M307" s="174"/>
      <c r="N307" s="174"/>
      <c r="P307" s="212"/>
      <c r="Q307" s="212"/>
      <c r="R307" s="213"/>
      <c r="T307" s="177"/>
      <c r="U307" s="177"/>
      <c r="V307" s="177"/>
      <c r="W307" s="177"/>
      <c r="X307" s="177"/>
      <c r="Y307" s="177"/>
      <c r="Z307" s="177"/>
      <c r="AA307" s="177"/>
      <c r="AB307" s="177"/>
      <c r="AC307" s="177"/>
      <c r="AD307" s="177"/>
      <c r="AE307" s="177"/>
      <c r="AF307" s="177"/>
    </row>
    <row r="308" spans="13:32" s="176" customFormat="1" ht="10.5">
      <c r="M308" s="174"/>
      <c r="N308" s="174"/>
      <c r="P308" s="212"/>
      <c r="Q308" s="212"/>
      <c r="R308" s="213"/>
      <c r="T308" s="177"/>
      <c r="U308" s="177"/>
      <c r="V308" s="177"/>
      <c r="W308" s="177"/>
      <c r="X308" s="177"/>
      <c r="Y308" s="177"/>
      <c r="Z308" s="177"/>
      <c r="AA308" s="177"/>
      <c r="AB308" s="177"/>
      <c r="AC308" s="177"/>
      <c r="AD308" s="177"/>
      <c r="AE308" s="177"/>
      <c r="AF308" s="177"/>
    </row>
    <row r="309" spans="13:32" s="176" customFormat="1" ht="10.5">
      <c r="M309" s="174"/>
      <c r="N309" s="174"/>
      <c r="P309" s="212"/>
      <c r="Q309" s="212"/>
      <c r="R309" s="213"/>
      <c r="T309" s="177"/>
      <c r="U309" s="177"/>
      <c r="V309" s="177"/>
      <c r="W309" s="177"/>
      <c r="X309" s="177"/>
      <c r="Y309" s="177"/>
      <c r="Z309" s="177"/>
      <c r="AA309" s="177"/>
      <c r="AB309" s="177"/>
      <c r="AC309" s="177"/>
      <c r="AD309" s="177"/>
      <c r="AE309" s="177"/>
      <c r="AF309" s="177"/>
    </row>
    <row r="310" spans="13:32" s="176" customFormat="1" ht="10.5">
      <c r="M310" s="174"/>
      <c r="N310" s="174"/>
      <c r="P310" s="212"/>
      <c r="Q310" s="212"/>
      <c r="R310" s="213"/>
      <c r="T310" s="177"/>
      <c r="U310" s="177"/>
      <c r="V310" s="177"/>
      <c r="W310" s="177"/>
      <c r="X310" s="177"/>
      <c r="Y310" s="177"/>
      <c r="Z310" s="177"/>
      <c r="AA310" s="177"/>
      <c r="AB310" s="177"/>
      <c r="AC310" s="177"/>
      <c r="AD310" s="177"/>
      <c r="AE310" s="177"/>
      <c r="AF310" s="177"/>
    </row>
    <row r="311" spans="13:32" s="176" customFormat="1" ht="10.5">
      <c r="M311" s="174"/>
      <c r="N311" s="174"/>
      <c r="P311" s="212"/>
      <c r="Q311" s="212"/>
      <c r="R311" s="213"/>
      <c r="T311" s="177"/>
      <c r="U311" s="177"/>
      <c r="V311" s="177"/>
      <c r="W311" s="177"/>
      <c r="X311" s="177"/>
      <c r="Y311" s="177"/>
      <c r="Z311" s="177"/>
      <c r="AA311" s="177"/>
      <c r="AB311" s="177"/>
      <c r="AC311" s="177"/>
      <c r="AD311" s="177"/>
      <c r="AE311" s="177"/>
      <c r="AF311" s="177"/>
    </row>
    <row r="312" spans="13:32" s="176" customFormat="1" ht="10.5">
      <c r="M312" s="174"/>
      <c r="N312" s="174"/>
      <c r="P312" s="212"/>
      <c r="Q312" s="212"/>
      <c r="R312" s="213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</row>
    <row r="313" spans="13:32" s="176" customFormat="1" ht="10.5">
      <c r="M313" s="174"/>
      <c r="N313" s="174"/>
      <c r="P313" s="212"/>
      <c r="Q313" s="212"/>
      <c r="R313" s="213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</row>
    <row r="314" spans="13:32" s="176" customFormat="1" ht="10.5">
      <c r="M314" s="174"/>
      <c r="N314" s="174"/>
      <c r="P314" s="212"/>
      <c r="Q314" s="212"/>
      <c r="R314" s="213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</row>
    <row r="315" spans="13:32" s="176" customFormat="1" ht="10.5">
      <c r="M315" s="174"/>
      <c r="N315" s="174"/>
      <c r="P315" s="212"/>
      <c r="Q315" s="212"/>
      <c r="R315" s="213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</row>
    <row r="316" spans="13:32" s="176" customFormat="1" ht="10.5">
      <c r="M316" s="174"/>
      <c r="N316" s="174"/>
      <c r="P316" s="212"/>
      <c r="Q316" s="212"/>
      <c r="R316" s="213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</row>
    <row r="317" spans="13:32" s="176" customFormat="1" ht="10.5">
      <c r="M317" s="174"/>
      <c r="N317" s="174"/>
      <c r="P317" s="212"/>
      <c r="Q317" s="212"/>
      <c r="R317" s="213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</row>
    <row r="318" spans="13:32" s="176" customFormat="1" ht="10.5">
      <c r="M318" s="174"/>
      <c r="N318" s="174"/>
      <c r="P318" s="212"/>
      <c r="Q318" s="212"/>
      <c r="R318" s="213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</row>
    <row r="319" spans="13:32" s="176" customFormat="1" ht="10.5">
      <c r="M319" s="174"/>
      <c r="N319" s="174"/>
      <c r="P319" s="212"/>
      <c r="Q319" s="212"/>
      <c r="R319" s="213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</row>
    <row r="320" spans="13:32" s="176" customFormat="1" ht="10.5">
      <c r="M320" s="174"/>
      <c r="N320" s="174"/>
      <c r="P320" s="212"/>
      <c r="Q320" s="212"/>
      <c r="R320" s="213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</row>
    <row r="321" spans="13:32" s="176" customFormat="1" ht="10.5">
      <c r="M321" s="174"/>
      <c r="N321" s="174"/>
      <c r="P321" s="212"/>
      <c r="Q321" s="212"/>
      <c r="R321" s="213"/>
      <c r="T321" s="177"/>
      <c r="U321" s="177"/>
      <c r="V321" s="177"/>
      <c r="W321" s="177"/>
      <c r="X321" s="177"/>
      <c r="Y321" s="177"/>
      <c r="Z321" s="177"/>
      <c r="AA321" s="177"/>
      <c r="AB321" s="177"/>
      <c r="AC321" s="177"/>
      <c r="AD321" s="177"/>
      <c r="AE321" s="177"/>
      <c r="AF321" s="177"/>
    </row>
    <row r="322" spans="13:32" s="176" customFormat="1" ht="10.5">
      <c r="M322" s="174"/>
      <c r="N322" s="174"/>
      <c r="P322" s="212"/>
      <c r="Q322" s="212"/>
      <c r="R322" s="213"/>
      <c r="T322" s="177"/>
      <c r="U322" s="177"/>
      <c r="V322" s="177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</row>
    <row r="323" spans="13:32" s="176" customFormat="1" ht="10.5">
      <c r="M323" s="174"/>
      <c r="N323" s="174"/>
      <c r="P323" s="212"/>
      <c r="Q323" s="212"/>
      <c r="R323" s="213"/>
      <c r="T323" s="177"/>
      <c r="U323" s="177"/>
      <c r="V323" s="177"/>
      <c r="W323" s="177"/>
      <c r="X323" s="177"/>
      <c r="Y323" s="177"/>
      <c r="Z323" s="177"/>
      <c r="AA323" s="177"/>
      <c r="AB323" s="177"/>
      <c r="AC323" s="177"/>
      <c r="AD323" s="177"/>
      <c r="AE323" s="177"/>
      <c r="AF323" s="177"/>
    </row>
    <row r="324" spans="13:32" s="176" customFormat="1" ht="10.5">
      <c r="M324" s="174"/>
      <c r="N324" s="174"/>
      <c r="P324" s="212"/>
      <c r="Q324" s="212"/>
      <c r="R324" s="213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7"/>
    </row>
    <row r="325" spans="13:32" s="176" customFormat="1" ht="10.5">
      <c r="M325" s="174"/>
      <c r="N325" s="174"/>
      <c r="P325" s="212"/>
      <c r="Q325" s="212"/>
      <c r="R325" s="213"/>
      <c r="T325" s="177"/>
      <c r="U325" s="177"/>
      <c r="V325" s="177"/>
      <c r="W325" s="177"/>
      <c r="X325" s="177"/>
      <c r="Y325" s="177"/>
      <c r="Z325" s="177"/>
      <c r="AA325" s="177"/>
      <c r="AB325" s="177"/>
      <c r="AC325" s="177"/>
      <c r="AD325" s="177"/>
      <c r="AE325" s="177"/>
      <c r="AF325" s="177"/>
    </row>
    <row r="326" spans="13:32" s="176" customFormat="1" ht="10.5">
      <c r="M326" s="174"/>
      <c r="N326" s="174"/>
      <c r="P326" s="212"/>
      <c r="Q326" s="212"/>
      <c r="R326" s="213"/>
      <c r="T326" s="177"/>
      <c r="U326" s="177"/>
      <c r="V326" s="177"/>
      <c r="W326" s="177"/>
      <c r="X326" s="177"/>
      <c r="Y326" s="177"/>
      <c r="Z326" s="177"/>
      <c r="AA326" s="177"/>
      <c r="AB326" s="177"/>
      <c r="AC326" s="177"/>
      <c r="AD326" s="177"/>
      <c r="AE326" s="177"/>
      <c r="AF326" s="177"/>
    </row>
    <row r="327" spans="13:32" s="176" customFormat="1" ht="10.5">
      <c r="M327" s="174"/>
      <c r="N327" s="174"/>
      <c r="P327" s="212"/>
      <c r="Q327" s="212"/>
      <c r="R327" s="213"/>
      <c r="T327" s="177"/>
      <c r="U327" s="177"/>
      <c r="V327" s="177"/>
      <c r="W327" s="177"/>
      <c r="X327" s="177"/>
      <c r="Y327" s="177"/>
      <c r="Z327" s="177"/>
      <c r="AA327" s="177"/>
      <c r="AB327" s="177"/>
      <c r="AC327" s="177"/>
      <c r="AD327" s="177"/>
      <c r="AE327" s="177"/>
      <c r="AF327" s="177"/>
    </row>
    <row r="328" spans="13:32" s="176" customFormat="1" ht="10.5">
      <c r="M328" s="174"/>
      <c r="N328" s="174"/>
      <c r="P328" s="212"/>
      <c r="Q328" s="212"/>
      <c r="R328" s="213"/>
      <c r="T328" s="177"/>
      <c r="U328" s="177"/>
      <c r="V328" s="177"/>
      <c r="W328" s="177"/>
      <c r="X328" s="177"/>
      <c r="Y328" s="177"/>
      <c r="Z328" s="177"/>
      <c r="AA328" s="177"/>
      <c r="AB328" s="177"/>
      <c r="AC328" s="177"/>
      <c r="AD328" s="177"/>
      <c r="AE328" s="177"/>
      <c r="AF328" s="177"/>
    </row>
    <row r="329" spans="13:32" s="176" customFormat="1" ht="10.5">
      <c r="M329" s="174"/>
      <c r="N329" s="174"/>
      <c r="P329" s="212"/>
      <c r="Q329" s="212"/>
      <c r="R329" s="213"/>
      <c r="T329" s="177"/>
      <c r="U329" s="177"/>
      <c r="V329" s="177"/>
      <c r="W329" s="177"/>
      <c r="X329" s="177"/>
      <c r="Y329" s="177"/>
      <c r="Z329" s="177"/>
      <c r="AA329" s="177"/>
      <c r="AB329" s="177"/>
      <c r="AC329" s="177"/>
      <c r="AD329" s="177"/>
      <c r="AE329" s="177"/>
      <c r="AF329" s="177"/>
    </row>
    <row r="330" spans="13:32" s="176" customFormat="1" ht="10.5">
      <c r="M330" s="174"/>
      <c r="N330" s="174"/>
      <c r="P330" s="212"/>
      <c r="Q330" s="212"/>
      <c r="R330" s="213"/>
      <c r="T330" s="177"/>
      <c r="U330" s="177"/>
      <c r="V330" s="177"/>
      <c r="W330" s="177"/>
      <c r="X330" s="177"/>
      <c r="Y330" s="177"/>
      <c r="Z330" s="177"/>
      <c r="AA330" s="177"/>
      <c r="AB330" s="177"/>
      <c r="AC330" s="177"/>
      <c r="AD330" s="177"/>
      <c r="AE330" s="177"/>
      <c r="AF330" s="177"/>
    </row>
    <row r="331" spans="13:32" s="176" customFormat="1" ht="10.5">
      <c r="M331" s="174"/>
      <c r="N331" s="174"/>
      <c r="P331" s="212"/>
      <c r="Q331" s="212"/>
      <c r="R331" s="213"/>
      <c r="T331" s="177"/>
      <c r="U331" s="177"/>
      <c r="V331" s="177"/>
      <c r="W331" s="177"/>
      <c r="X331" s="177"/>
      <c r="Y331" s="177"/>
      <c r="Z331" s="177"/>
      <c r="AA331" s="177"/>
      <c r="AB331" s="177"/>
      <c r="AC331" s="177"/>
      <c r="AD331" s="177"/>
      <c r="AE331" s="177"/>
      <c r="AF331" s="177"/>
    </row>
    <row r="332" spans="13:32" s="176" customFormat="1" ht="10.5">
      <c r="M332" s="174"/>
      <c r="N332" s="174"/>
      <c r="P332" s="212"/>
      <c r="Q332" s="212"/>
      <c r="R332" s="213"/>
      <c r="T332" s="177"/>
      <c r="U332" s="177"/>
      <c r="V332" s="177"/>
      <c r="W332" s="177"/>
      <c r="X332" s="177"/>
      <c r="Y332" s="177"/>
      <c r="Z332" s="177"/>
      <c r="AA332" s="177"/>
      <c r="AB332" s="177"/>
      <c r="AC332" s="177"/>
      <c r="AD332" s="177"/>
      <c r="AE332" s="177"/>
      <c r="AF332" s="177"/>
    </row>
    <row r="333" spans="13:32" s="176" customFormat="1" ht="10.5">
      <c r="M333" s="174"/>
      <c r="N333" s="174"/>
      <c r="P333" s="212"/>
      <c r="Q333" s="212"/>
      <c r="R333" s="213"/>
      <c r="T333" s="177"/>
      <c r="U333" s="177"/>
      <c r="V333" s="177"/>
      <c r="W333" s="177"/>
      <c r="X333" s="177"/>
      <c r="Y333" s="177"/>
      <c r="Z333" s="177"/>
      <c r="AA333" s="177"/>
      <c r="AB333" s="177"/>
      <c r="AC333" s="177"/>
      <c r="AD333" s="177"/>
      <c r="AE333" s="177"/>
      <c r="AF333" s="177"/>
    </row>
    <row r="334" spans="13:32" s="176" customFormat="1" ht="10.5">
      <c r="M334" s="174"/>
      <c r="N334" s="174"/>
      <c r="P334" s="212"/>
      <c r="Q334" s="212"/>
      <c r="R334" s="213"/>
      <c r="T334" s="177"/>
      <c r="U334" s="177"/>
      <c r="V334" s="177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7"/>
    </row>
    <row r="335" spans="13:32" s="176" customFormat="1" ht="10.5">
      <c r="M335" s="174"/>
      <c r="N335" s="174"/>
      <c r="P335" s="212"/>
      <c r="Q335" s="212"/>
      <c r="R335" s="213"/>
      <c r="T335" s="177"/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</row>
    <row r="336" spans="13:32" s="176" customFormat="1" ht="10.5">
      <c r="M336" s="174"/>
      <c r="N336" s="174"/>
      <c r="P336" s="212"/>
      <c r="Q336" s="212"/>
      <c r="R336" s="213"/>
      <c r="T336" s="177"/>
      <c r="U336" s="177"/>
      <c r="V336" s="177"/>
      <c r="W336" s="177"/>
      <c r="X336" s="177"/>
      <c r="Y336" s="177"/>
      <c r="Z336" s="177"/>
      <c r="AA336" s="177"/>
      <c r="AB336" s="177"/>
      <c r="AC336" s="177"/>
      <c r="AD336" s="177"/>
      <c r="AE336" s="177"/>
      <c r="AF336" s="177"/>
    </row>
    <row r="337" spans="13:32" s="176" customFormat="1" ht="10.5">
      <c r="M337" s="174"/>
      <c r="N337" s="174"/>
      <c r="P337" s="212"/>
      <c r="Q337" s="212"/>
      <c r="R337" s="213"/>
      <c r="T337" s="177"/>
      <c r="U337" s="177"/>
      <c r="V337" s="177"/>
      <c r="W337" s="177"/>
      <c r="X337" s="177"/>
      <c r="Y337" s="177"/>
      <c r="Z337" s="177"/>
      <c r="AA337" s="177"/>
      <c r="AB337" s="177"/>
      <c r="AC337" s="177"/>
      <c r="AD337" s="177"/>
      <c r="AE337" s="177"/>
      <c r="AF337" s="177"/>
    </row>
    <row r="338" spans="13:32" s="176" customFormat="1" ht="10.5">
      <c r="M338" s="174"/>
      <c r="N338" s="174"/>
      <c r="P338" s="212"/>
      <c r="Q338" s="212"/>
      <c r="R338" s="213"/>
      <c r="T338" s="177"/>
      <c r="U338" s="177"/>
      <c r="V338" s="177"/>
      <c r="W338" s="177"/>
      <c r="X338" s="177"/>
      <c r="Y338" s="177"/>
      <c r="Z338" s="177"/>
      <c r="AA338" s="177"/>
      <c r="AB338" s="177"/>
      <c r="AC338" s="177"/>
      <c r="AD338" s="177"/>
      <c r="AE338" s="177"/>
      <c r="AF338" s="177"/>
    </row>
    <row r="339" spans="13:32" s="176" customFormat="1" ht="10.5">
      <c r="M339" s="174"/>
      <c r="N339" s="174"/>
      <c r="P339" s="212"/>
      <c r="Q339" s="212"/>
      <c r="R339" s="213"/>
      <c r="T339" s="177"/>
      <c r="U339" s="177"/>
      <c r="V339" s="177"/>
      <c r="W339" s="177"/>
      <c r="X339" s="177"/>
      <c r="Y339" s="177"/>
      <c r="Z339" s="177"/>
      <c r="AA339" s="177"/>
      <c r="AB339" s="177"/>
      <c r="AC339" s="177"/>
      <c r="AD339" s="177"/>
      <c r="AE339" s="177"/>
      <c r="AF339" s="177"/>
    </row>
    <row r="340" spans="13:32" s="176" customFormat="1" ht="10.5">
      <c r="M340" s="174"/>
      <c r="N340" s="174"/>
      <c r="P340" s="212"/>
      <c r="Q340" s="212"/>
      <c r="R340" s="213"/>
      <c r="T340" s="177"/>
      <c r="U340" s="177"/>
      <c r="V340" s="177"/>
      <c r="W340" s="177"/>
      <c r="X340" s="177"/>
      <c r="Y340" s="177"/>
      <c r="Z340" s="177"/>
      <c r="AA340" s="177"/>
      <c r="AB340" s="177"/>
      <c r="AC340" s="177"/>
      <c r="AD340" s="177"/>
      <c r="AE340" s="177"/>
      <c r="AF340" s="177"/>
    </row>
    <row r="341" spans="13:32" s="176" customFormat="1" ht="10.5">
      <c r="M341" s="174"/>
      <c r="N341" s="174"/>
      <c r="P341" s="212"/>
      <c r="Q341" s="212"/>
      <c r="R341" s="213"/>
      <c r="T341" s="177"/>
      <c r="U341" s="177"/>
      <c r="V341" s="177"/>
      <c r="W341" s="177"/>
      <c r="X341" s="177"/>
      <c r="Y341" s="177"/>
      <c r="Z341" s="177"/>
      <c r="AA341" s="177"/>
      <c r="AB341" s="177"/>
      <c r="AC341" s="177"/>
      <c r="AD341" s="177"/>
      <c r="AE341" s="177"/>
      <c r="AF341" s="177"/>
    </row>
    <row r="342" spans="13:32" s="176" customFormat="1" ht="10.5">
      <c r="M342" s="174"/>
      <c r="N342" s="174"/>
      <c r="P342" s="212"/>
      <c r="Q342" s="212"/>
      <c r="R342" s="213"/>
      <c r="T342" s="177"/>
      <c r="U342" s="177"/>
      <c r="V342" s="177"/>
      <c r="W342" s="177"/>
      <c r="X342" s="177"/>
      <c r="Y342" s="177"/>
      <c r="Z342" s="177"/>
      <c r="AA342" s="177"/>
      <c r="AB342" s="177"/>
      <c r="AC342" s="177"/>
      <c r="AD342" s="177"/>
      <c r="AE342" s="177"/>
      <c r="AF342" s="177"/>
    </row>
    <row r="343" spans="13:32" s="176" customFormat="1" ht="10.5">
      <c r="M343" s="174"/>
      <c r="N343" s="174"/>
      <c r="P343" s="212"/>
      <c r="Q343" s="212"/>
      <c r="R343" s="213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</row>
    <row r="344" spans="13:32" s="176" customFormat="1" ht="10.5">
      <c r="M344" s="174"/>
      <c r="N344" s="174"/>
      <c r="P344" s="212"/>
      <c r="Q344" s="212"/>
      <c r="R344" s="213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</row>
    <row r="345" spans="13:32" s="176" customFormat="1" ht="10.5">
      <c r="M345" s="174"/>
      <c r="N345" s="174"/>
      <c r="P345" s="212"/>
      <c r="Q345" s="212"/>
      <c r="R345" s="213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</row>
    <row r="346" spans="13:32" s="176" customFormat="1" ht="10.5">
      <c r="M346" s="174"/>
      <c r="N346" s="174"/>
      <c r="P346" s="212"/>
      <c r="Q346" s="212"/>
      <c r="R346" s="213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</row>
    <row r="347" spans="13:32" s="176" customFormat="1" ht="10.5">
      <c r="M347" s="174"/>
      <c r="N347" s="174"/>
      <c r="P347" s="212"/>
      <c r="Q347" s="212"/>
      <c r="R347" s="213"/>
      <c r="T347" s="177"/>
      <c r="U347" s="177"/>
      <c r="V347" s="177"/>
      <c r="W347" s="177"/>
      <c r="X347" s="177"/>
      <c r="Y347" s="177"/>
      <c r="Z347" s="177"/>
      <c r="AA347" s="177"/>
      <c r="AB347" s="177"/>
      <c r="AC347" s="177"/>
      <c r="AD347" s="177"/>
      <c r="AE347" s="177"/>
      <c r="AF347" s="177"/>
    </row>
    <row r="348" spans="13:32" s="176" customFormat="1" ht="10.5">
      <c r="M348" s="174"/>
      <c r="N348" s="174"/>
      <c r="P348" s="212"/>
      <c r="Q348" s="212"/>
      <c r="R348" s="213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</row>
    <row r="349" spans="13:32" s="176" customFormat="1" ht="10.5">
      <c r="M349" s="174"/>
      <c r="N349" s="174"/>
      <c r="P349" s="212"/>
      <c r="Q349" s="212"/>
      <c r="R349" s="213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</row>
    <row r="350" spans="13:32" s="176" customFormat="1" ht="10.5">
      <c r="M350" s="174"/>
      <c r="N350" s="174"/>
      <c r="P350" s="212"/>
      <c r="Q350" s="212"/>
      <c r="R350" s="213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</row>
    <row r="351" spans="13:32" s="176" customFormat="1" ht="10.5">
      <c r="M351" s="174"/>
      <c r="N351" s="174"/>
      <c r="P351" s="212"/>
      <c r="Q351" s="212"/>
      <c r="R351" s="213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</row>
    <row r="352" spans="13:32" s="176" customFormat="1" ht="10.5">
      <c r="M352" s="174"/>
      <c r="N352" s="174"/>
      <c r="P352" s="212"/>
      <c r="Q352" s="212"/>
      <c r="R352" s="213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</row>
    <row r="353" spans="13:32" s="176" customFormat="1" ht="10.5">
      <c r="M353" s="174"/>
      <c r="N353" s="174"/>
      <c r="P353" s="212"/>
      <c r="Q353" s="212"/>
      <c r="R353" s="213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</row>
    <row r="354" spans="13:32" s="176" customFormat="1" ht="10.5">
      <c r="M354" s="174"/>
      <c r="N354" s="174"/>
      <c r="P354" s="212"/>
      <c r="Q354" s="212"/>
      <c r="R354" s="213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</row>
    <row r="355" spans="13:32" s="176" customFormat="1" ht="10.5">
      <c r="M355" s="174"/>
      <c r="N355" s="174"/>
      <c r="P355" s="212"/>
      <c r="Q355" s="212"/>
      <c r="R355" s="213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</row>
    <row r="356" spans="13:32" s="176" customFormat="1" ht="10.5">
      <c r="M356" s="174"/>
      <c r="N356" s="174"/>
      <c r="P356" s="212"/>
      <c r="Q356" s="212"/>
      <c r="R356" s="213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</row>
    <row r="357" spans="13:32" s="176" customFormat="1" ht="10.5">
      <c r="M357" s="174"/>
      <c r="N357" s="174"/>
      <c r="P357" s="212"/>
      <c r="Q357" s="212"/>
      <c r="R357" s="213"/>
      <c r="T357" s="177"/>
      <c r="U357" s="177"/>
      <c r="V357" s="177"/>
      <c r="W357" s="177"/>
      <c r="X357" s="177"/>
      <c r="Y357" s="177"/>
      <c r="Z357" s="177"/>
      <c r="AA357" s="177"/>
      <c r="AB357" s="177"/>
      <c r="AC357" s="177"/>
      <c r="AD357" s="177"/>
      <c r="AE357" s="177"/>
      <c r="AF357" s="177"/>
    </row>
    <row r="358" spans="13:32" s="176" customFormat="1" ht="10.5">
      <c r="M358" s="174"/>
      <c r="N358" s="174"/>
      <c r="P358" s="212"/>
      <c r="Q358" s="212"/>
      <c r="R358" s="213"/>
      <c r="T358" s="177"/>
      <c r="U358" s="177"/>
      <c r="V358" s="177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7"/>
    </row>
    <row r="359" spans="13:32" s="176" customFormat="1" ht="10.5">
      <c r="M359" s="174"/>
      <c r="N359" s="174"/>
      <c r="P359" s="212"/>
      <c r="Q359" s="212"/>
      <c r="R359" s="213"/>
      <c r="T359" s="177"/>
      <c r="U359" s="177"/>
      <c r="V359" s="177"/>
      <c r="W359" s="177"/>
      <c r="X359" s="177"/>
      <c r="Y359" s="177"/>
      <c r="Z359" s="177"/>
      <c r="AA359" s="177"/>
      <c r="AB359" s="177"/>
      <c r="AC359" s="177"/>
      <c r="AD359" s="177"/>
      <c r="AE359" s="177"/>
      <c r="AF359" s="177"/>
    </row>
    <row r="360" spans="13:32" s="176" customFormat="1" ht="10.5">
      <c r="M360" s="174"/>
      <c r="N360" s="174"/>
      <c r="P360" s="212"/>
      <c r="Q360" s="212"/>
      <c r="R360" s="213"/>
      <c r="T360" s="177"/>
      <c r="U360" s="177"/>
      <c r="V360" s="177"/>
      <c r="W360" s="177"/>
      <c r="X360" s="177"/>
      <c r="Y360" s="177"/>
      <c r="Z360" s="177"/>
      <c r="AA360" s="177"/>
      <c r="AB360" s="177"/>
      <c r="AC360" s="177"/>
      <c r="AD360" s="177"/>
      <c r="AE360" s="177"/>
      <c r="AF360" s="177"/>
    </row>
    <row r="361" spans="13:32" s="176" customFormat="1" ht="10.5">
      <c r="M361" s="174"/>
      <c r="N361" s="174"/>
      <c r="P361" s="212"/>
      <c r="Q361" s="212"/>
      <c r="R361" s="213"/>
      <c r="T361" s="177"/>
      <c r="U361" s="177"/>
      <c r="V361" s="177"/>
      <c r="W361" s="177"/>
      <c r="X361" s="177"/>
      <c r="Y361" s="177"/>
      <c r="Z361" s="177"/>
      <c r="AA361" s="177"/>
      <c r="AB361" s="177"/>
      <c r="AC361" s="177"/>
      <c r="AD361" s="177"/>
      <c r="AE361" s="177"/>
      <c r="AF361" s="177"/>
    </row>
    <row r="362" spans="13:32" s="176" customFormat="1" ht="10.5">
      <c r="M362" s="174"/>
      <c r="N362" s="174"/>
      <c r="P362" s="212"/>
      <c r="Q362" s="212"/>
      <c r="R362" s="213"/>
      <c r="T362" s="177"/>
      <c r="U362" s="177"/>
      <c r="V362" s="177"/>
      <c r="W362" s="177"/>
      <c r="X362" s="177"/>
      <c r="Y362" s="177"/>
      <c r="Z362" s="177"/>
      <c r="AA362" s="177"/>
      <c r="AB362" s="177"/>
      <c r="AC362" s="177"/>
      <c r="AD362" s="177"/>
      <c r="AE362" s="177"/>
      <c r="AF362" s="177"/>
    </row>
    <row r="363" spans="13:32" s="176" customFormat="1" ht="10.5">
      <c r="M363" s="174"/>
      <c r="N363" s="174"/>
      <c r="P363" s="212"/>
      <c r="Q363" s="212"/>
      <c r="R363" s="213"/>
      <c r="T363" s="177"/>
      <c r="U363" s="177"/>
      <c r="V363" s="177"/>
      <c r="W363" s="177"/>
      <c r="X363" s="177"/>
      <c r="Y363" s="177"/>
      <c r="Z363" s="177"/>
      <c r="AA363" s="177"/>
      <c r="AB363" s="177"/>
      <c r="AC363" s="177"/>
      <c r="AD363" s="177"/>
      <c r="AE363" s="177"/>
      <c r="AF363" s="177"/>
    </row>
    <row r="364" spans="13:32" s="176" customFormat="1" ht="10.5">
      <c r="M364" s="174"/>
      <c r="N364" s="174"/>
      <c r="P364" s="212"/>
      <c r="Q364" s="212"/>
      <c r="R364" s="213"/>
      <c r="T364" s="177"/>
      <c r="U364" s="177"/>
      <c r="V364" s="177"/>
      <c r="W364" s="177"/>
      <c r="X364" s="177"/>
      <c r="Y364" s="177"/>
      <c r="Z364" s="177"/>
      <c r="AA364" s="177"/>
      <c r="AB364" s="177"/>
      <c r="AC364" s="177"/>
      <c r="AD364" s="177"/>
      <c r="AE364" s="177"/>
      <c r="AF364" s="177"/>
    </row>
    <row r="365" spans="13:32" s="176" customFormat="1" ht="10.5">
      <c r="M365" s="174"/>
      <c r="N365" s="174"/>
      <c r="P365" s="212"/>
      <c r="Q365" s="212"/>
      <c r="R365" s="213"/>
      <c r="T365" s="177"/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177"/>
    </row>
    <row r="366" spans="13:32" s="176" customFormat="1" ht="10.5">
      <c r="M366" s="174"/>
      <c r="N366" s="174"/>
      <c r="P366" s="212"/>
      <c r="Q366" s="212"/>
      <c r="R366" s="213"/>
      <c r="T366" s="177"/>
      <c r="U366" s="177"/>
      <c r="V366" s="177"/>
      <c r="W366" s="177"/>
      <c r="X366" s="177"/>
      <c r="Y366" s="177"/>
      <c r="Z366" s="177"/>
      <c r="AA366" s="177"/>
      <c r="AB366" s="177"/>
      <c r="AC366" s="177"/>
      <c r="AD366" s="177"/>
      <c r="AE366" s="177"/>
      <c r="AF366" s="177"/>
    </row>
    <row r="367" spans="13:32" s="176" customFormat="1" ht="10.5">
      <c r="M367" s="174"/>
      <c r="N367" s="174"/>
      <c r="P367" s="212"/>
      <c r="Q367" s="212"/>
      <c r="R367" s="213"/>
      <c r="T367" s="177"/>
      <c r="U367" s="177"/>
      <c r="V367" s="177"/>
      <c r="W367" s="177"/>
      <c r="X367" s="177"/>
      <c r="Y367" s="177"/>
      <c r="Z367" s="177"/>
      <c r="AA367" s="177"/>
      <c r="AB367" s="177"/>
      <c r="AC367" s="177"/>
      <c r="AD367" s="177"/>
      <c r="AE367" s="177"/>
      <c r="AF367" s="177"/>
    </row>
    <row r="368" spans="13:32" s="176" customFormat="1" ht="10.5">
      <c r="M368" s="174"/>
      <c r="N368" s="174"/>
      <c r="P368" s="212"/>
      <c r="Q368" s="212"/>
      <c r="R368" s="213"/>
      <c r="T368" s="177"/>
      <c r="U368" s="177"/>
      <c r="V368" s="177"/>
      <c r="W368" s="177"/>
      <c r="X368" s="177"/>
      <c r="Y368" s="177"/>
      <c r="Z368" s="177"/>
      <c r="AA368" s="177"/>
      <c r="AB368" s="177"/>
      <c r="AC368" s="177"/>
      <c r="AD368" s="177"/>
      <c r="AE368" s="177"/>
      <c r="AF368" s="177"/>
    </row>
    <row r="369" spans="13:32" s="176" customFormat="1" ht="10.5">
      <c r="M369" s="174"/>
      <c r="N369" s="174"/>
      <c r="P369" s="212"/>
      <c r="Q369" s="212"/>
      <c r="R369" s="213"/>
      <c r="T369" s="177"/>
      <c r="U369" s="177"/>
      <c r="V369" s="177"/>
      <c r="W369" s="177"/>
      <c r="X369" s="177"/>
      <c r="Y369" s="177"/>
      <c r="Z369" s="177"/>
      <c r="AA369" s="177"/>
      <c r="AB369" s="177"/>
      <c r="AC369" s="177"/>
      <c r="AD369" s="177"/>
      <c r="AE369" s="177"/>
      <c r="AF369" s="177"/>
    </row>
    <row r="370" spans="13:32" s="176" customFormat="1" ht="10.5">
      <c r="M370" s="174"/>
      <c r="N370" s="174"/>
      <c r="P370" s="212"/>
      <c r="Q370" s="212"/>
      <c r="R370" s="213"/>
      <c r="T370" s="177"/>
      <c r="U370" s="177"/>
      <c r="V370" s="177"/>
      <c r="W370" s="177"/>
      <c r="X370" s="177"/>
      <c r="Y370" s="177"/>
      <c r="Z370" s="177"/>
      <c r="AA370" s="177"/>
      <c r="AB370" s="177"/>
      <c r="AC370" s="177"/>
      <c r="AD370" s="177"/>
      <c r="AE370" s="177"/>
      <c r="AF370" s="177"/>
    </row>
    <row r="371" spans="13:32" s="176" customFormat="1" ht="10.5">
      <c r="M371" s="174"/>
      <c r="N371" s="174"/>
      <c r="P371" s="212"/>
      <c r="Q371" s="212"/>
      <c r="R371" s="213"/>
      <c r="T371" s="177"/>
      <c r="U371" s="177"/>
      <c r="V371" s="177"/>
      <c r="W371" s="177"/>
      <c r="X371" s="177"/>
      <c r="Y371" s="177"/>
      <c r="Z371" s="177"/>
      <c r="AA371" s="177"/>
      <c r="AB371" s="177"/>
      <c r="AC371" s="177"/>
      <c r="AD371" s="177"/>
      <c r="AE371" s="177"/>
      <c r="AF371" s="177"/>
    </row>
    <row r="372" spans="13:32" s="176" customFormat="1" ht="10.5">
      <c r="M372" s="174"/>
      <c r="N372" s="174"/>
      <c r="P372" s="212"/>
      <c r="Q372" s="212"/>
      <c r="R372" s="213"/>
      <c r="T372" s="177"/>
      <c r="U372" s="177"/>
      <c r="V372" s="177"/>
      <c r="W372" s="177"/>
      <c r="X372" s="177"/>
      <c r="Y372" s="177"/>
      <c r="Z372" s="177"/>
      <c r="AA372" s="177"/>
      <c r="AB372" s="177"/>
      <c r="AC372" s="177"/>
      <c r="AD372" s="177"/>
      <c r="AE372" s="177"/>
      <c r="AF372" s="177"/>
    </row>
    <row r="373" spans="13:32" s="176" customFormat="1" ht="10.5">
      <c r="M373" s="174"/>
      <c r="N373" s="174"/>
      <c r="P373" s="212"/>
      <c r="Q373" s="212"/>
      <c r="R373" s="213"/>
      <c r="T373" s="177"/>
      <c r="U373" s="177"/>
      <c r="V373" s="177"/>
      <c r="W373" s="177"/>
      <c r="X373" s="177"/>
      <c r="Y373" s="177"/>
      <c r="Z373" s="177"/>
      <c r="AA373" s="177"/>
      <c r="AB373" s="177"/>
      <c r="AC373" s="177"/>
      <c r="AD373" s="177"/>
      <c r="AE373" s="177"/>
      <c r="AF373" s="177"/>
    </row>
    <row r="374" spans="13:32" s="176" customFormat="1" ht="10.5">
      <c r="M374" s="174"/>
      <c r="N374" s="174"/>
      <c r="P374" s="212"/>
      <c r="Q374" s="212"/>
      <c r="R374" s="213"/>
      <c r="T374" s="177"/>
      <c r="U374" s="177"/>
      <c r="V374" s="177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7"/>
    </row>
    <row r="375" spans="13:32" s="176" customFormat="1" ht="10.5">
      <c r="M375" s="174"/>
      <c r="N375" s="174"/>
      <c r="P375" s="212"/>
      <c r="Q375" s="212"/>
      <c r="R375" s="213"/>
      <c r="T375" s="177"/>
      <c r="U375" s="177"/>
      <c r="V375" s="177"/>
      <c r="W375" s="177"/>
      <c r="X375" s="177"/>
      <c r="Y375" s="177"/>
      <c r="Z375" s="177"/>
      <c r="AA375" s="177"/>
      <c r="AB375" s="177"/>
      <c r="AC375" s="177"/>
      <c r="AD375" s="177"/>
      <c r="AE375" s="177"/>
      <c r="AF375" s="177"/>
    </row>
    <row r="376" spans="13:32" s="176" customFormat="1" ht="10.5">
      <c r="M376" s="174"/>
      <c r="N376" s="174"/>
      <c r="P376" s="212"/>
      <c r="Q376" s="212"/>
      <c r="R376" s="213"/>
      <c r="T376" s="177"/>
      <c r="U376" s="177"/>
      <c r="V376" s="177"/>
      <c r="W376" s="177"/>
      <c r="X376" s="177"/>
      <c r="Y376" s="177"/>
      <c r="Z376" s="177"/>
      <c r="AA376" s="177"/>
      <c r="AB376" s="177"/>
      <c r="AC376" s="177"/>
      <c r="AD376" s="177"/>
      <c r="AE376" s="177"/>
      <c r="AF376" s="177"/>
    </row>
    <row r="377" spans="13:32" s="176" customFormat="1" ht="10.5">
      <c r="M377" s="174"/>
      <c r="N377" s="174"/>
      <c r="P377" s="212"/>
      <c r="Q377" s="212"/>
      <c r="R377" s="213"/>
      <c r="T377" s="177"/>
      <c r="U377" s="177"/>
      <c r="V377" s="177"/>
      <c r="W377" s="177"/>
      <c r="X377" s="177"/>
      <c r="Y377" s="177"/>
      <c r="Z377" s="177"/>
      <c r="AA377" s="177"/>
      <c r="AB377" s="177"/>
      <c r="AC377" s="177"/>
      <c r="AD377" s="177"/>
      <c r="AE377" s="177"/>
      <c r="AF377" s="177"/>
    </row>
    <row r="378" spans="13:32" s="176" customFormat="1" ht="10.5">
      <c r="M378" s="174"/>
      <c r="N378" s="174"/>
      <c r="P378" s="212"/>
      <c r="Q378" s="212"/>
      <c r="R378" s="213"/>
      <c r="T378" s="177"/>
      <c r="U378" s="177"/>
      <c r="V378" s="177"/>
      <c r="W378" s="177"/>
      <c r="X378" s="177"/>
      <c r="Y378" s="177"/>
      <c r="Z378" s="177"/>
      <c r="AA378" s="177"/>
      <c r="AB378" s="177"/>
      <c r="AC378" s="177"/>
      <c r="AD378" s="177"/>
      <c r="AE378" s="177"/>
      <c r="AF378" s="177"/>
    </row>
    <row r="379" spans="13:32" s="176" customFormat="1" ht="10.5">
      <c r="M379" s="174"/>
      <c r="N379" s="174"/>
      <c r="P379" s="212"/>
      <c r="Q379" s="212"/>
      <c r="R379" s="213"/>
      <c r="T379" s="177"/>
      <c r="U379" s="177"/>
      <c r="V379" s="177"/>
      <c r="W379" s="177"/>
      <c r="X379" s="177"/>
      <c r="Y379" s="177"/>
      <c r="Z379" s="177"/>
      <c r="AA379" s="177"/>
      <c r="AB379" s="177"/>
      <c r="AC379" s="177"/>
      <c r="AD379" s="177"/>
      <c r="AE379" s="177"/>
      <c r="AF379" s="177"/>
    </row>
    <row r="380" spans="13:32" s="176" customFormat="1" ht="10.5">
      <c r="M380" s="174"/>
      <c r="N380" s="174"/>
      <c r="P380" s="212"/>
      <c r="Q380" s="212"/>
      <c r="R380" s="213"/>
      <c r="T380" s="177"/>
      <c r="U380" s="177"/>
      <c r="V380" s="177"/>
      <c r="W380" s="177"/>
      <c r="X380" s="177"/>
      <c r="Y380" s="177"/>
      <c r="Z380" s="177"/>
      <c r="AA380" s="177"/>
      <c r="AB380" s="177"/>
      <c r="AC380" s="177"/>
      <c r="AD380" s="177"/>
      <c r="AE380" s="177"/>
      <c r="AF380" s="177"/>
    </row>
    <row r="381" spans="13:32" s="176" customFormat="1" ht="10.5">
      <c r="M381" s="174"/>
      <c r="N381" s="174"/>
      <c r="P381" s="212"/>
      <c r="Q381" s="212"/>
      <c r="R381" s="213"/>
      <c r="T381" s="177"/>
      <c r="U381" s="177"/>
      <c r="V381" s="177"/>
      <c r="W381" s="177"/>
      <c r="X381" s="177"/>
      <c r="Y381" s="177"/>
      <c r="Z381" s="177"/>
      <c r="AA381" s="177"/>
      <c r="AB381" s="177"/>
      <c r="AC381" s="177"/>
      <c r="AD381" s="177"/>
      <c r="AE381" s="177"/>
      <c r="AF381" s="177"/>
    </row>
    <row r="382" spans="13:32" s="176" customFormat="1" ht="10.5">
      <c r="M382" s="174"/>
      <c r="N382" s="174"/>
      <c r="P382" s="212"/>
      <c r="Q382" s="212"/>
      <c r="R382" s="213"/>
      <c r="T382" s="177"/>
      <c r="U382" s="177"/>
      <c r="V382" s="177"/>
      <c r="W382" s="177"/>
      <c r="X382" s="177"/>
      <c r="Y382" s="177"/>
      <c r="Z382" s="177"/>
      <c r="AA382" s="177"/>
      <c r="AB382" s="177"/>
      <c r="AC382" s="177"/>
      <c r="AD382" s="177"/>
      <c r="AE382" s="177"/>
      <c r="AF382" s="177"/>
    </row>
    <row r="383" spans="13:32" s="176" customFormat="1" ht="10.5">
      <c r="M383" s="174"/>
      <c r="N383" s="174"/>
      <c r="P383" s="212"/>
      <c r="Q383" s="212"/>
      <c r="R383" s="213"/>
      <c r="T383" s="177"/>
      <c r="U383" s="177"/>
      <c r="V383" s="177"/>
      <c r="W383" s="177"/>
      <c r="X383" s="177"/>
      <c r="Y383" s="177"/>
      <c r="Z383" s="177"/>
      <c r="AA383" s="177"/>
      <c r="AB383" s="177"/>
      <c r="AC383" s="177"/>
      <c r="AD383" s="177"/>
      <c r="AE383" s="177"/>
      <c r="AF383" s="177"/>
    </row>
    <row r="384" spans="13:32" s="176" customFormat="1" ht="10.5">
      <c r="M384" s="174"/>
      <c r="N384" s="174"/>
      <c r="P384" s="212"/>
      <c r="Q384" s="212"/>
      <c r="R384" s="213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</row>
    <row r="385" spans="13:32" s="176" customFormat="1" ht="10.5">
      <c r="M385" s="174"/>
      <c r="N385" s="174"/>
      <c r="P385" s="212"/>
      <c r="Q385" s="212"/>
      <c r="R385" s="213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</row>
    <row r="386" spans="13:32" s="176" customFormat="1" ht="10.5">
      <c r="M386" s="174"/>
      <c r="N386" s="174"/>
      <c r="P386" s="212"/>
      <c r="Q386" s="212"/>
      <c r="R386" s="213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</row>
    <row r="387" spans="13:32" s="176" customFormat="1" ht="10.5">
      <c r="M387" s="174"/>
      <c r="N387" s="174"/>
      <c r="P387" s="212"/>
      <c r="Q387" s="212"/>
      <c r="R387" s="213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</row>
    <row r="388" spans="13:32" s="176" customFormat="1" ht="10.5">
      <c r="M388" s="174"/>
      <c r="N388" s="174"/>
      <c r="P388" s="212"/>
      <c r="Q388" s="212"/>
      <c r="R388" s="213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</row>
    <row r="389" spans="13:32" s="176" customFormat="1" ht="10.5">
      <c r="M389" s="174"/>
      <c r="N389" s="174"/>
      <c r="P389" s="212"/>
      <c r="Q389" s="212"/>
      <c r="R389" s="213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</row>
    <row r="390" spans="13:32" s="176" customFormat="1" ht="10.5">
      <c r="M390" s="174"/>
      <c r="N390" s="174"/>
      <c r="P390" s="212"/>
      <c r="Q390" s="212"/>
      <c r="R390" s="213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</row>
    <row r="391" spans="13:32" s="176" customFormat="1" ht="10.5">
      <c r="M391" s="174"/>
      <c r="N391" s="174"/>
      <c r="P391" s="212"/>
      <c r="Q391" s="212"/>
      <c r="R391" s="213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</row>
    <row r="392" spans="13:32" s="176" customFormat="1" ht="10.5">
      <c r="M392" s="174"/>
      <c r="N392" s="174"/>
      <c r="P392" s="212"/>
      <c r="Q392" s="212"/>
      <c r="R392" s="213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</row>
    <row r="393" spans="13:32" s="176" customFormat="1" ht="10.5">
      <c r="M393" s="174"/>
      <c r="N393" s="174"/>
      <c r="P393" s="212"/>
      <c r="Q393" s="212"/>
      <c r="R393" s="213"/>
      <c r="T393" s="177"/>
      <c r="U393" s="177"/>
      <c r="V393" s="177"/>
      <c r="W393" s="177"/>
      <c r="X393" s="177"/>
      <c r="Y393" s="177"/>
      <c r="Z393" s="177"/>
      <c r="AA393" s="177"/>
      <c r="AB393" s="177"/>
      <c r="AC393" s="177"/>
      <c r="AD393" s="177"/>
      <c r="AE393" s="177"/>
      <c r="AF393" s="177"/>
    </row>
    <row r="394" spans="13:32" s="176" customFormat="1" ht="10.5">
      <c r="M394" s="174"/>
      <c r="N394" s="174"/>
      <c r="P394" s="212"/>
      <c r="Q394" s="212"/>
      <c r="R394" s="213"/>
      <c r="T394" s="177"/>
      <c r="U394" s="177"/>
      <c r="V394" s="177"/>
      <c r="W394" s="177"/>
      <c r="X394" s="177"/>
      <c r="Y394" s="177"/>
      <c r="Z394" s="177"/>
      <c r="AA394" s="177"/>
      <c r="AB394" s="177"/>
      <c r="AC394" s="177"/>
      <c r="AD394" s="177"/>
      <c r="AE394" s="177"/>
      <c r="AF394" s="177"/>
    </row>
    <row r="395" spans="13:32" s="176" customFormat="1" ht="10.5">
      <c r="M395" s="174"/>
      <c r="N395" s="174"/>
      <c r="P395" s="212"/>
      <c r="Q395" s="212"/>
      <c r="R395" s="213"/>
      <c r="T395" s="177"/>
      <c r="U395" s="177"/>
      <c r="V395" s="177"/>
      <c r="W395" s="177"/>
      <c r="X395" s="177"/>
      <c r="Y395" s="177"/>
      <c r="Z395" s="177"/>
      <c r="AA395" s="177"/>
      <c r="AB395" s="177"/>
      <c r="AC395" s="177"/>
      <c r="AD395" s="177"/>
      <c r="AE395" s="177"/>
      <c r="AF395" s="177"/>
    </row>
    <row r="396" spans="13:32" s="176" customFormat="1" ht="10.5">
      <c r="M396" s="174"/>
      <c r="N396" s="174"/>
      <c r="P396" s="212"/>
      <c r="Q396" s="212"/>
      <c r="R396" s="213"/>
      <c r="T396" s="177"/>
      <c r="U396" s="177"/>
      <c r="V396" s="177"/>
      <c r="W396" s="177"/>
      <c r="X396" s="177"/>
      <c r="Y396" s="177"/>
      <c r="Z396" s="177"/>
      <c r="AA396" s="177"/>
      <c r="AB396" s="177"/>
      <c r="AC396" s="177"/>
      <c r="AD396" s="177"/>
      <c r="AE396" s="177"/>
      <c r="AF396" s="177"/>
    </row>
    <row r="397" spans="13:32" s="176" customFormat="1" ht="10.5">
      <c r="M397" s="174"/>
      <c r="N397" s="174"/>
      <c r="P397" s="212"/>
      <c r="Q397" s="212"/>
      <c r="R397" s="213"/>
      <c r="T397" s="177"/>
      <c r="U397" s="177"/>
      <c r="V397" s="177"/>
      <c r="W397" s="177"/>
      <c r="X397" s="177"/>
      <c r="Y397" s="177"/>
      <c r="Z397" s="177"/>
      <c r="AA397" s="177"/>
      <c r="AB397" s="177"/>
      <c r="AC397" s="177"/>
      <c r="AD397" s="177"/>
      <c r="AE397" s="177"/>
      <c r="AF397" s="177"/>
    </row>
    <row r="398" spans="13:32" s="176" customFormat="1" ht="10.5">
      <c r="M398" s="174"/>
      <c r="N398" s="174"/>
      <c r="P398" s="212"/>
      <c r="Q398" s="212"/>
      <c r="R398" s="213"/>
      <c r="T398" s="177"/>
      <c r="U398" s="177"/>
      <c r="V398" s="177"/>
      <c r="W398" s="177"/>
      <c r="X398" s="177"/>
      <c r="Y398" s="177"/>
      <c r="Z398" s="177"/>
      <c r="AA398" s="177"/>
      <c r="AB398" s="177"/>
      <c r="AC398" s="177"/>
      <c r="AD398" s="177"/>
      <c r="AE398" s="177"/>
      <c r="AF398" s="177"/>
    </row>
    <row r="399" spans="13:32" s="176" customFormat="1" ht="10.5">
      <c r="M399" s="174"/>
      <c r="N399" s="174"/>
      <c r="P399" s="212"/>
      <c r="Q399" s="212"/>
      <c r="R399" s="213"/>
      <c r="T399" s="177"/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177"/>
    </row>
    <row r="400" spans="13:32" s="176" customFormat="1" ht="10.5">
      <c r="M400" s="174"/>
      <c r="N400" s="174"/>
      <c r="P400" s="212"/>
      <c r="Q400" s="212"/>
      <c r="R400" s="213"/>
      <c r="T400" s="177"/>
      <c r="U400" s="177"/>
      <c r="V400" s="177"/>
      <c r="W400" s="177"/>
      <c r="X400" s="177"/>
      <c r="Y400" s="177"/>
      <c r="Z400" s="177"/>
      <c r="AA400" s="177"/>
      <c r="AB400" s="177"/>
      <c r="AC400" s="177"/>
      <c r="AD400" s="177"/>
      <c r="AE400" s="177"/>
      <c r="AF400" s="177"/>
    </row>
    <row r="401" spans="13:32" s="176" customFormat="1" ht="10.5">
      <c r="M401" s="174"/>
      <c r="N401" s="174"/>
      <c r="P401" s="212"/>
      <c r="Q401" s="212"/>
      <c r="R401" s="213"/>
      <c r="T401" s="177"/>
      <c r="U401" s="177"/>
      <c r="V401" s="177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7"/>
    </row>
    <row r="402" spans="13:32" s="176" customFormat="1" ht="10.5">
      <c r="M402" s="174"/>
      <c r="N402" s="174"/>
      <c r="P402" s="212"/>
      <c r="Q402" s="212"/>
      <c r="R402" s="213"/>
      <c r="T402" s="177"/>
      <c r="U402" s="177"/>
      <c r="V402" s="177"/>
      <c r="W402" s="177"/>
      <c r="X402" s="177"/>
      <c r="Y402" s="177"/>
      <c r="Z402" s="177"/>
      <c r="AA402" s="177"/>
      <c r="AB402" s="177"/>
      <c r="AC402" s="177"/>
      <c r="AD402" s="177"/>
      <c r="AE402" s="177"/>
      <c r="AF402" s="177"/>
    </row>
    <row r="403" spans="13:32" s="176" customFormat="1" ht="10.5">
      <c r="M403" s="174"/>
      <c r="N403" s="174"/>
      <c r="P403" s="212"/>
      <c r="Q403" s="212"/>
      <c r="R403" s="213"/>
      <c r="T403" s="177"/>
      <c r="U403" s="177"/>
      <c r="V403" s="177"/>
      <c r="W403" s="177"/>
      <c r="X403" s="177"/>
      <c r="Y403" s="177"/>
      <c r="Z403" s="177"/>
      <c r="AA403" s="177"/>
      <c r="AB403" s="177"/>
      <c r="AC403" s="177"/>
      <c r="AD403" s="177"/>
      <c r="AE403" s="177"/>
      <c r="AF403" s="177"/>
    </row>
    <row r="404" spans="13:32" s="176" customFormat="1" ht="10.5">
      <c r="M404" s="174"/>
      <c r="N404" s="174"/>
      <c r="P404" s="212"/>
      <c r="Q404" s="212"/>
      <c r="R404" s="213"/>
      <c r="T404" s="177"/>
      <c r="U404" s="177"/>
      <c r="V404" s="177"/>
      <c r="W404" s="177"/>
      <c r="X404" s="177"/>
      <c r="Y404" s="177"/>
      <c r="Z404" s="177"/>
      <c r="AA404" s="177"/>
      <c r="AB404" s="177"/>
      <c r="AC404" s="177"/>
      <c r="AD404" s="177"/>
      <c r="AE404" s="177"/>
      <c r="AF404" s="177"/>
    </row>
    <row r="405" spans="13:32" s="176" customFormat="1" ht="10.5">
      <c r="M405" s="174"/>
      <c r="N405" s="174"/>
      <c r="P405" s="212"/>
      <c r="Q405" s="212"/>
      <c r="R405" s="213"/>
      <c r="T405" s="177"/>
      <c r="U405" s="177"/>
      <c r="V405" s="177"/>
      <c r="W405" s="177"/>
      <c r="X405" s="177"/>
      <c r="Y405" s="177"/>
      <c r="Z405" s="177"/>
      <c r="AA405" s="177"/>
      <c r="AB405" s="177"/>
      <c r="AC405" s="177"/>
      <c r="AD405" s="177"/>
      <c r="AE405" s="177"/>
      <c r="AF405" s="177"/>
    </row>
    <row r="406" spans="13:32" s="176" customFormat="1" ht="10.5">
      <c r="M406" s="174"/>
      <c r="N406" s="174"/>
      <c r="P406" s="212"/>
      <c r="Q406" s="212"/>
      <c r="R406" s="213"/>
      <c r="T406" s="177"/>
      <c r="U406" s="177"/>
      <c r="V406" s="177"/>
      <c r="W406" s="177"/>
      <c r="X406" s="177"/>
      <c r="Y406" s="177"/>
      <c r="Z406" s="177"/>
      <c r="AA406" s="177"/>
      <c r="AB406" s="177"/>
      <c r="AC406" s="177"/>
      <c r="AD406" s="177"/>
      <c r="AE406" s="177"/>
      <c r="AF406" s="177"/>
    </row>
    <row r="407" spans="13:32" s="176" customFormat="1" ht="10.5">
      <c r="M407" s="174"/>
      <c r="N407" s="174"/>
      <c r="P407" s="212"/>
      <c r="Q407" s="212"/>
      <c r="R407" s="213"/>
      <c r="T407" s="177"/>
      <c r="U407" s="177"/>
      <c r="V407" s="177"/>
      <c r="W407" s="177"/>
      <c r="X407" s="177"/>
      <c r="Y407" s="177"/>
      <c r="Z407" s="177"/>
      <c r="AA407" s="177"/>
      <c r="AB407" s="177"/>
      <c r="AC407" s="177"/>
      <c r="AD407" s="177"/>
      <c r="AE407" s="177"/>
      <c r="AF407" s="177"/>
    </row>
    <row r="408" spans="13:32" s="176" customFormat="1" ht="10.5">
      <c r="M408" s="174"/>
      <c r="N408" s="174"/>
      <c r="P408" s="212"/>
      <c r="Q408" s="212"/>
      <c r="R408" s="213"/>
      <c r="T408" s="177"/>
      <c r="U408" s="177"/>
      <c r="V408" s="177"/>
      <c r="W408" s="177"/>
      <c r="X408" s="177"/>
      <c r="Y408" s="177"/>
      <c r="Z408" s="177"/>
      <c r="AA408" s="177"/>
      <c r="AB408" s="177"/>
      <c r="AC408" s="177"/>
      <c r="AD408" s="177"/>
      <c r="AE408" s="177"/>
      <c r="AF408" s="177"/>
    </row>
    <row r="409" spans="13:32" s="176" customFormat="1" ht="10.5">
      <c r="M409" s="174"/>
      <c r="N409" s="174"/>
      <c r="P409" s="212"/>
      <c r="Q409" s="212"/>
      <c r="R409" s="213"/>
      <c r="T409" s="177"/>
      <c r="U409" s="177"/>
      <c r="V409" s="177"/>
      <c r="W409" s="177"/>
      <c r="X409" s="177"/>
      <c r="Y409" s="177"/>
      <c r="Z409" s="177"/>
      <c r="AA409" s="177"/>
      <c r="AB409" s="177"/>
      <c r="AC409" s="177"/>
      <c r="AD409" s="177"/>
      <c r="AE409" s="177"/>
      <c r="AF409" s="177"/>
    </row>
    <row r="410" spans="13:32" s="176" customFormat="1" ht="10.5">
      <c r="M410" s="174"/>
      <c r="N410" s="174"/>
      <c r="P410" s="212"/>
      <c r="Q410" s="212"/>
      <c r="R410" s="213"/>
      <c r="T410" s="177"/>
      <c r="U410" s="177"/>
      <c r="V410" s="177"/>
      <c r="W410" s="177"/>
      <c r="X410" s="177"/>
      <c r="Y410" s="177"/>
      <c r="Z410" s="177"/>
      <c r="AA410" s="177"/>
      <c r="AB410" s="177"/>
      <c r="AC410" s="177"/>
      <c r="AD410" s="177"/>
      <c r="AE410" s="177"/>
      <c r="AF410" s="177"/>
    </row>
    <row r="411" spans="13:32" s="176" customFormat="1" ht="10.5">
      <c r="M411" s="174"/>
      <c r="N411" s="174"/>
      <c r="P411" s="212"/>
      <c r="Q411" s="212"/>
      <c r="R411" s="213"/>
      <c r="T411" s="177"/>
      <c r="U411" s="177"/>
      <c r="V411" s="177"/>
      <c r="W411" s="177"/>
      <c r="X411" s="177"/>
      <c r="Y411" s="177"/>
      <c r="Z411" s="177"/>
      <c r="AA411" s="177"/>
      <c r="AB411" s="177"/>
      <c r="AC411" s="177"/>
      <c r="AD411" s="177"/>
      <c r="AE411" s="177"/>
      <c r="AF411" s="177"/>
    </row>
    <row r="412" spans="13:32" s="176" customFormat="1" ht="10.5">
      <c r="M412" s="174"/>
      <c r="N412" s="174"/>
      <c r="P412" s="212"/>
      <c r="Q412" s="212"/>
      <c r="R412" s="213"/>
      <c r="T412" s="177"/>
      <c r="U412" s="177"/>
      <c r="V412" s="177"/>
      <c r="W412" s="177"/>
      <c r="X412" s="177"/>
      <c r="Y412" s="177"/>
      <c r="Z412" s="177"/>
      <c r="AA412" s="177"/>
      <c r="AB412" s="177"/>
      <c r="AC412" s="177"/>
      <c r="AD412" s="177"/>
      <c r="AE412" s="177"/>
      <c r="AF412" s="177"/>
    </row>
    <row r="413" spans="13:32" s="176" customFormat="1" ht="10.5">
      <c r="M413" s="174"/>
      <c r="N413" s="174"/>
      <c r="P413" s="212"/>
      <c r="Q413" s="212"/>
      <c r="R413" s="213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</row>
    <row r="414" spans="13:32" s="176" customFormat="1" ht="10.5">
      <c r="M414" s="174"/>
      <c r="N414" s="174"/>
      <c r="P414" s="212"/>
      <c r="Q414" s="212"/>
      <c r="R414" s="213"/>
      <c r="T414" s="177"/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7"/>
    </row>
    <row r="415" spans="13:32" s="176" customFormat="1" ht="10.5">
      <c r="M415" s="174"/>
      <c r="N415" s="174"/>
      <c r="P415" s="212"/>
      <c r="Q415" s="212"/>
      <c r="R415" s="213"/>
      <c r="T415" s="177"/>
      <c r="U415" s="177"/>
      <c r="V415" s="177"/>
      <c r="W415" s="177"/>
      <c r="X415" s="177"/>
      <c r="Y415" s="177"/>
      <c r="Z415" s="177"/>
      <c r="AA415" s="177"/>
      <c r="AB415" s="177"/>
      <c r="AC415" s="177"/>
      <c r="AD415" s="177"/>
      <c r="AE415" s="177"/>
      <c r="AF415" s="177"/>
    </row>
    <row r="416" spans="13:32" s="176" customFormat="1" ht="10.5">
      <c r="M416" s="174"/>
      <c r="N416" s="174"/>
      <c r="P416" s="212"/>
      <c r="Q416" s="212"/>
      <c r="R416" s="213"/>
      <c r="T416" s="177"/>
      <c r="U416" s="177"/>
      <c r="V416" s="177"/>
      <c r="W416" s="177"/>
      <c r="X416" s="177"/>
      <c r="Y416" s="177"/>
      <c r="Z416" s="177"/>
      <c r="AA416" s="177"/>
      <c r="AB416" s="177"/>
      <c r="AC416" s="177"/>
      <c r="AD416" s="177"/>
      <c r="AE416" s="177"/>
      <c r="AF416" s="177"/>
    </row>
    <row r="417" spans="13:32" s="176" customFormat="1" ht="10.5">
      <c r="M417" s="174"/>
      <c r="N417" s="174"/>
      <c r="P417" s="212"/>
      <c r="Q417" s="212"/>
      <c r="R417" s="213"/>
      <c r="T417" s="177"/>
      <c r="U417" s="177"/>
      <c r="V417" s="177"/>
      <c r="W417" s="177"/>
      <c r="X417" s="177"/>
      <c r="Y417" s="177"/>
      <c r="Z417" s="177"/>
      <c r="AA417" s="177"/>
      <c r="AB417" s="177"/>
      <c r="AC417" s="177"/>
      <c r="AD417" s="177"/>
      <c r="AE417" s="177"/>
      <c r="AF417" s="177"/>
    </row>
    <row r="418" spans="13:32" s="176" customFormat="1" ht="10.5">
      <c r="M418" s="174"/>
      <c r="N418" s="174"/>
      <c r="P418" s="212"/>
      <c r="Q418" s="212"/>
      <c r="R418" s="213"/>
      <c r="T418" s="177"/>
      <c r="U418" s="177"/>
      <c r="V418" s="177"/>
      <c r="W418" s="177"/>
      <c r="X418" s="177"/>
      <c r="Y418" s="177"/>
      <c r="Z418" s="177"/>
      <c r="AA418" s="177"/>
      <c r="AB418" s="177"/>
      <c r="AC418" s="177"/>
      <c r="AD418" s="177"/>
      <c r="AE418" s="177"/>
      <c r="AF418" s="177"/>
    </row>
    <row r="419" spans="13:32" s="176" customFormat="1" ht="10.5">
      <c r="M419" s="174"/>
      <c r="N419" s="174"/>
      <c r="P419" s="212"/>
      <c r="Q419" s="212"/>
      <c r="R419" s="213"/>
      <c r="T419" s="177"/>
      <c r="U419" s="177"/>
      <c r="V419" s="177"/>
      <c r="W419" s="177"/>
      <c r="X419" s="177"/>
      <c r="Y419" s="177"/>
      <c r="Z419" s="177"/>
      <c r="AA419" s="177"/>
      <c r="AB419" s="177"/>
      <c r="AC419" s="177"/>
      <c r="AD419" s="177"/>
      <c r="AE419" s="177"/>
      <c r="AF419" s="177"/>
    </row>
    <row r="420" spans="13:32" s="176" customFormat="1" ht="10.5">
      <c r="M420" s="174"/>
      <c r="N420" s="174"/>
      <c r="P420" s="212"/>
      <c r="Q420" s="212"/>
      <c r="R420" s="213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</row>
    <row r="421" spans="13:32" s="176" customFormat="1" ht="10.5">
      <c r="M421" s="174"/>
      <c r="N421" s="174"/>
      <c r="P421" s="212"/>
      <c r="Q421" s="212"/>
      <c r="R421" s="213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</row>
    <row r="422" spans="13:32" s="176" customFormat="1" ht="10.5">
      <c r="M422" s="174"/>
      <c r="N422" s="174"/>
      <c r="P422" s="212"/>
      <c r="Q422" s="212"/>
      <c r="R422" s="213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</row>
    <row r="423" spans="13:32" s="176" customFormat="1" ht="10.5">
      <c r="M423" s="174"/>
      <c r="N423" s="174"/>
      <c r="P423" s="212"/>
      <c r="Q423" s="212"/>
      <c r="R423" s="213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</row>
    <row r="424" spans="13:32" s="176" customFormat="1" ht="10.5">
      <c r="M424" s="174"/>
      <c r="N424" s="174"/>
      <c r="P424" s="212"/>
      <c r="Q424" s="212"/>
      <c r="R424" s="213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</row>
    <row r="425" spans="13:32" s="176" customFormat="1" ht="10.5">
      <c r="M425" s="174"/>
      <c r="N425" s="174"/>
      <c r="P425" s="212"/>
      <c r="Q425" s="212"/>
      <c r="R425" s="213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</row>
    <row r="426" spans="13:32" s="176" customFormat="1" ht="10.5">
      <c r="M426" s="174"/>
      <c r="N426" s="174"/>
      <c r="P426" s="212"/>
      <c r="Q426" s="212"/>
      <c r="R426" s="213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</row>
    <row r="427" spans="13:32" s="176" customFormat="1" ht="10.5">
      <c r="M427" s="174"/>
      <c r="N427" s="174"/>
      <c r="P427" s="212"/>
      <c r="Q427" s="212"/>
      <c r="R427" s="213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</row>
    <row r="428" spans="13:32" s="176" customFormat="1" ht="10.5">
      <c r="M428" s="174"/>
      <c r="N428" s="174"/>
      <c r="P428" s="212"/>
      <c r="Q428" s="212"/>
      <c r="R428" s="213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</row>
    <row r="429" spans="13:32" s="176" customFormat="1" ht="10.5">
      <c r="M429" s="174"/>
      <c r="N429" s="174"/>
      <c r="P429" s="212"/>
      <c r="Q429" s="212"/>
      <c r="R429" s="213"/>
      <c r="T429" s="177"/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177"/>
    </row>
    <row r="430" spans="13:32" s="176" customFormat="1" ht="10.5">
      <c r="M430" s="174"/>
      <c r="N430" s="174"/>
      <c r="P430" s="212"/>
      <c r="Q430" s="212"/>
      <c r="R430" s="213"/>
      <c r="T430" s="177"/>
      <c r="U430" s="177"/>
      <c r="V430" s="177"/>
      <c r="W430" s="177"/>
      <c r="X430" s="177"/>
      <c r="Y430" s="177"/>
      <c r="Z430" s="177"/>
      <c r="AA430" s="177"/>
      <c r="AB430" s="177"/>
      <c r="AC430" s="177"/>
      <c r="AD430" s="177"/>
      <c r="AE430" s="177"/>
      <c r="AF430" s="177"/>
    </row>
    <row r="431" spans="13:32" s="176" customFormat="1" ht="10.5">
      <c r="M431" s="174"/>
      <c r="N431" s="174"/>
      <c r="P431" s="212"/>
      <c r="Q431" s="212"/>
      <c r="R431" s="213"/>
      <c r="T431" s="177"/>
      <c r="U431" s="177"/>
      <c r="V431" s="177"/>
      <c r="W431" s="177"/>
      <c r="X431" s="177"/>
      <c r="Y431" s="177"/>
      <c r="Z431" s="177"/>
      <c r="AA431" s="177"/>
      <c r="AB431" s="177"/>
      <c r="AC431" s="177"/>
      <c r="AD431" s="177"/>
      <c r="AE431" s="177"/>
      <c r="AF431" s="177"/>
    </row>
    <row r="432" spans="13:32" s="176" customFormat="1" ht="10.5">
      <c r="M432" s="174"/>
      <c r="N432" s="174"/>
      <c r="P432" s="212"/>
      <c r="Q432" s="212"/>
      <c r="R432" s="213"/>
      <c r="T432" s="177"/>
      <c r="U432" s="177"/>
      <c r="V432" s="177"/>
      <c r="W432" s="177"/>
      <c r="X432" s="177"/>
      <c r="Y432" s="177"/>
      <c r="Z432" s="177"/>
      <c r="AA432" s="177"/>
      <c r="AB432" s="177"/>
      <c r="AC432" s="177"/>
      <c r="AD432" s="177"/>
      <c r="AE432" s="177"/>
      <c r="AF432" s="177"/>
    </row>
    <row r="433" spans="13:32" s="176" customFormat="1" ht="10.5">
      <c r="M433" s="174"/>
      <c r="N433" s="174"/>
      <c r="P433" s="212"/>
      <c r="Q433" s="212"/>
      <c r="R433" s="213"/>
      <c r="T433" s="177"/>
      <c r="U433" s="177"/>
      <c r="V433" s="177"/>
      <c r="W433" s="177"/>
      <c r="X433" s="177"/>
      <c r="Y433" s="177"/>
      <c r="Z433" s="177"/>
      <c r="AA433" s="177"/>
      <c r="AB433" s="177"/>
      <c r="AC433" s="177"/>
      <c r="AD433" s="177"/>
      <c r="AE433" s="177"/>
      <c r="AF433" s="177"/>
    </row>
    <row r="434" spans="13:32" s="176" customFormat="1" ht="10.5">
      <c r="M434" s="174"/>
      <c r="N434" s="174"/>
      <c r="P434" s="212"/>
      <c r="Q434" s="212"/>
      <c r="R434" s="213"/>
      <c r="T434" s="177"/>
      <c r="U434" s="177"/>
      <c r="V434" s="177"/>
      <c r="W434" s="177"/>
      <c r="X434" s="177"/>
      <c r="Y434" s="177"/>
      <c r="Z434" s="177"/>
      <c r="AA434" s="177"/>
      <c r="AB434" s="177"/>
      <c r="AC434" s="177"/>
      <c r="AD434" s="177"/>
      <c r="AE434" s="177"/>
      <c r="AF434" s="177"/>
    </row>
    <row r="435" spans="13:32" s="176" customFormat="1" ht="10.5">
      <c r="M435" s="174"/>
      <c r="N435" s="174"/>
      <c r="P435" s="212"/>
      <c r="Q435" s="212"/>
      <c r="R435" s="213"/>
      <c r="T435" s="177"/>
      <c r="U435" s="177"/>
      <c r="V435" s="177"/>
      <c r="W435" s="177"/>
      <c r="X435" s="177"/>
      <c r="Y435" s="177"/>
      <c r="Z435" s="177"/>
      <c r="AA435" s="177"/>
      <c r="AB435" s="177"/>
      <c r="AC435" s="177"/>
      <c r="AD435" s="177"/>
      <c r="AE435" s="177"/>
      <c r="AF435" s="177"/>
    </row>
    <row r="436" spans="13:32" s="176" customFormat="1" ht="10.5">
      <c r="M436" s="174"/>
      <c r="N436" s="174"/>
      <c r="P436" s="212"/>
      <c r="Q436" s="212"/>
      <c r="R436" s="213"/>
      <c r="T436" s="177"/>
      <c r="U436" s="177"/>
      <c r="V436" s="177"/>
      <c r="W436" s="177"/>
      <c r="X436" s="177"/>
      <c r="Y436" s="177"/>
      <c r="Z436" s="177"/>
      <c r="AA436" s="177"/>
      <c r="AB436" s="177"/>
      <c r="AC436" s="177"/>
      <c r="AD436" s="177"/>
      <c r="AE436" s="177"/>
      <c r="AF436" s="177"/>
    </row>
    <row r="437" spans="13:32" s="176" customFormat="1" ht="10.5">
      <c r="M437" s="174"/>
      <c r="N437" s="174"/>
      <c r="P437" s="212"/>
      <c r="Q437" s="212"/>
      <c r="R437" s="213"/>
      <c r="T437" s="177"/>
      <c r="U437" s="177"/>
      <c r="V437" s="177"/>
      <c r="W437" s="177"/>
      <c r="X437" s="177"/>
      <c r="Y437" s="177"/>
      <c r="Z437" s="177"/>
      <c r="AA437" s="177"/>
      <c r="AB437" s="177"/>
      <c r="AC437" s="177"/>
      <c r="AD437" s="177"/>
      <c r="AE437" s="177"/>
      <c r="AF437" s="177"/>
    </row>
    <row r="438" spans="13:32" s="176" customFormat="1" ht="10.5">
      <c r="M438" s="174"/>
      <c r="N438" s="174"/>
      <c r="P438" s="212"/>
      <c r="Q438" s="212"/>
      <c r="R438" s="213"/>
      <c r="T438" s="177"/>
      <c r="U438" s="177"/>
      <c r="V438" s="177"/>
      <c r="W438" s="177"/>
      <c r="X438" s="177"/>
      <c r="Y438" s="177"/>
      <c r="Z438" s="177"/>
      <c r="AA438" s="177"/>
      <c r="AB438" s="177"/>
      <c r="AC438" s="177"/>
      <c r="AD438" s="177"/>
      <c r="AE438" s="177"/>
      <c r="AF438" s="177"/>
    </row>
    <row r="439" spans="13:32" s="176" customFormat="1" ht="10.5">
      <c r="M439" s="174"/>
      <c r="N439" s="174"/>
      <c r="P439" s="212"/>
      <c r="Q439" s="212"/>
      <c r="R439" s="213"/>
      <c r="T439" s="177"/>
      <c r="U439" s="177"/>
      <c r="V439" s="177"/>
      <c r="W439" s="177"/>
      <c r="X439" s="177"/>
      <c r="Y439" s="177"/>
      <c r="Z439" s="177"/>
      <c r="AA439" s="177"/>
      <c r="AB439" s="177"/>
      <c r="AC439" s="177"/>
      <c r="AD439" s="177"/>
      <c r="AE439" s="177"/>
      <c r="AF439" s="177"/>
    </row>
    <row r="440" spans="13:32" s="176" customFormat="1" ht="10.5">
      <c r="M440" s="174"/>
      <c r="N440" s="174"/>
      <c r="P440" s="212"/>
      <c r="Q440" s="212"/>
      <c r="R440" s="213"/>
      <c r="T440" s="177"/>
      <c r="U440" s="177"/>
      <c r="V440" s="177"/>
      <c r="W440" s="177"/>
      <c r="X440" s="177"/>
      <c r="Y440" s="177"/>
      <c r="Z440" s="177"/>
      <c r="AA440" s="177"/>
      <c r="AB440" s="177"/>
      <c r="AC440" s="177"/>
      <c r="AD440" s="177"/>
      <c r="AE440" s="177"/>
      <c r="AF440" s="177"/>
    </row>
    <row r="441" spans="13:32" s="176" customFormat="1" ht="10.5">
      <c r="M441" s="174"/>
      <c r="N441" s="174"/>
      <c r="P441" s="212"/>
      <c r="Q441" s="212"/>
      <c r="R441" s="213"/>
      <c r="T441" s="177"/>
      <c r="U441" s="177"/>
      <c r="V441" s="177"/>
      <c r="W441" s="177"/>
      <c r="X441" s="177"/>
      <c r="Y441" s="177"/>
      <c r="Z441" s="177"/>
      <c r="AA441" s="177"/>
      <c r="AB441" s="177"/>
      <c r="AC441" s="177"/>
      <c r="AD441" s="177"/>
      <c r="AE441" s="177"/>
      <c r="AF441" s="177"/>
    </row>
    <row r="442" spans="13:32" s="176" customFormat="1" ht="10.5">
      <c r="M442" s="174"/>
      <c r="N442" s="174"/>
      <c r="P442" s="212"/>
      <c r="Q442" s="212"/>
      <c r="R442" s="213"/>
      <c r="T442" s="177"/>
      <c r="U442" s="177"/>
      <c r="V442" s="177"/>
      <c r="W442" s="177"/>
      <c r="X442" s="177"/>
      <c r="Y442" s="177"/>
      <c r="Z442" s="177"/>
      <c r="AA442" s="177"/>
      <c r="AB442" s="177"/>
      <c r="AC442" s="177"/>
      <c r="AD442" s="177"/>
      <c r="AE442" s="177"/>
      <c r="AF442" s="177"/>
    </row>
    <row r="443" spans="13:32" s="176" customFormat="1" ht="10.5">
      <c r="M443" s="174"/>
      <c r="N443" s="174"/>
      <c r="P443" s="212"/>
      <c r="Q443" s="212"/>
      <c r="R443" s="213"/>
      <c r="T443" s="177"/>
      <c r="U443" s="177"/>
      <c r="V443" s="177"/>
      <c r="W443" s="177"/>
      <c r="X443" s="177"/>
      <c r="Y443" s="177"/>
      <c r="Z443" s="177"/>
      <c r="AA443" s="177"/>
      <c r="AB443" s="177"/>
      <c r="AC443" s="177"/>
      <c r="AD443" s="177"/>
      <c r="AE443" s="177"/>
      <c r="AF443" s="177"/>
    </row>
    <row r="444" spans="13:32" s="176" customFormat="1" ht="10.5">
      <c r="M444" s="174"/>
      <c r="N444" s="174"/>
      <c r="P444" s="212"/>
      <c r="Q444" s="212"/>
      <c r="R444" s="213"/>
      <c r="T444" s="177"/>
      <c r="U444" s="177"/>
      <c r="V444" s="177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7"/>
    </row>
    <row r="445" spans="13:32" s="176" customFormat="1" ht="10.5">
      <c r="M445" s="174"/>
      <c r="N445" s="174"/>
      <c r="P445" s="212"/>
      <c r="Q445" s="212"/>
      <c r="R445" s="213"/>
      <c r="T445" s="177"/>
      <c r="U445" s="177"/>
      <c r="V445" s="177"/>
      <c r="W445" s="177"/>
      <c r="X445" s="177"/>
      <c r="Y445" s="177"/>
      <c r="Z445" s="177"/>
      <c r="AA445" s="177"/>
      <c r="AB445" s="177"/>
      <c r="AC445" s="177"/>
      <c r="AD445" s="177"/>
      <c r="AE445" s="177"/>
      <c r="AF445" s="177"/>
    </row>
    <row r="446" spans="13:32" s="176" customFormat="1" ht="10.5">
      <c r="M446" s="174"/>
      <c r="N446" s="174"/>
      <c r="P446" s="212"/>
      <c r="Q446" s="212"/>
      <c r="R446" s="213"/>
      <c r="T446" s="177"/>
      <c r="U446" s="177"/>
      <c r="V446" s="177"/>
      <c r="W446" s="177"/>
      <c r="X446" s="177"/>
      <c r="Y446" s="177"/>
      <c r="Z446" s="177"/>
      <c r="AA446" s="177"/>
      <c r="AB446" s="177"/>
      <c r="AC446" s="177"/>
      <c r="AD446" s="177"/>
      <c r="AE446" s="177"/>
      <c r="AF446" s="177"/>
    </row>
    <row r="447" spans="13:32" s="176" customFormat="1" ht="10.5">
      <c r="M447" s="174"/>
      <c r="N447" s="174"/>
      <c r="P447" s="212"/>
      <c r="Q447" s="212"/>
      <c r="R447" s="213"/>
      <c r="T447" s="177"/>
      <c r="U447" s="177"/>
      <c r="V447" s="177"/>
      <c r="W447" s="177"/>
      <c r="X447" s="177"/>
      <c r="Y447" s="177"/>
      <c r="Z447" s="177"/>
      <c r="AA447" s="177"/>
      <c r="AB447" s="177"/>
      <c r="AC447" s="177"/>
      <c r="AD447" s="177"/>
      <c r="AE447" s="177"/>
      <c r="AF447" s="177"/>
    </row>
    <row r="448" spans="13:32" s="176" customFormat="1" ht="10.5">
      <c r="M448" s="174"/>
      <c r="N448" s="174"/>
      <c r="P448" s="212"/>
      <c r="Q448" s="212"/>
      <c r="R448" s="213"/>
      <c r="T448" s="177"/>
      <c r="U448" s="177"/>
      <c r="V448" s="177"/>
      <c r="W448" s="177"/>
      <c r="X448" s="177"/>
      <c r="Y448" s="177"/>
      <c r="Z448" s="177"/>
      <c r="AA448" s="177"/>
      <c r="AB448" s="177"/>
      <c r="AC448" s="177"/>
      <c r="AD448" s="177"/>
      <c r="AE448" s="177"/>
      <c r="AF448" s="177"/>
    </row>
    <row r="449" spans="13:32" s="176" customFormat="1" ht="10.5">
      <c r="M449" s="174"/>
      <c r="N449" s="174"/>
      <c r="P449" s="212"/>
      <c r="Q449" s="212"/>
      <c r="R449" s="213"/>
      <c r="T449" s="177"/>
      <c r="U449" s="177"/>
      <c r="V449" s="177"/>
      <c r="W449" s="177"/>
      <c r="X449" s="177"/>
      <c r="Y449" s="177"/>
      <c r="Z449" s="177"/>
      <c r="AA449" s="177"/>
      <c r="AB449" s="177"/>
      <c r="AC449" s="177"/>
      <c r="AD449" s="177"/>
      <c r="AE449" s="177"/>
      <c r="AF449" s="177"/>
    </row>
    <row r="450" spans="13:32" s="176" customFormat="1" ht="10.5">
      <c r="M450" s="174"/>
      <c r="N450" s="174"/>
      <c r="P450" s="212"/>
      <c r="Q450" s="212"/>
      <c r="R450" s="213"/>
      <c r="T450" s="177"/>
      <c r="U450" s="177"/>
      <c r="V450" s="177"/>
      <c r="W450" s="177"/>
      <c r="X450" s="177"/>
      <c r="Y450" s="177"/>
      <c r="Z450" s="177"/>
      <c r="AA450" s="177"/>
      <c r="AB450" s="177"/>
      <c r="AC450" s="177"/>
      <c r="AD450" s="177"/>
      <c r="AE450" s="177"/>
      <c r="AF450" s="177"/>
    </row>
    <row r="451" spans="13:32" s="176" customFormat="1" ht="10.5">
      <c r="M451" s="174"/>
      <c r="N451" s="174"/>
      <c r="P451" s="212"/>
      <c r="Q451" s="212"/>
      <c r="R451" s="213"/>
      <c r="T451" s="177"/>
      <c r="U451" s="177"/>
      <c r="V451" s="177"/>
      <c r="W451" s="177"/>
      <c r="X451" s="177"/>
      <c r="Y451" s="177"/>
      <c r="Z451" s="177"/>
      <c r="AA451" s="177"/>
      <c r="AB451" s="177"/>
      <c r="AC451" s="177"/>
      <c r="AD451" s="177"/>
      <c r="AE451" s="177"/>
      <c r="AF451" s="177"/>
    </row>
    <row r="452" spans="13:32" s="176" customFormat="1" ht="10.5">
      <c r="M452" s="174"/>
      <c r="N452" s="174"/>
      <c r="P452" s="212"/>
      <c r="Q452" s="212"/>
      <c r="R452" s="213"/>
      <c r="T452" s="177"/>
      <c r="U452" s="177"/>
      <c r="V452" s="177"/>
      <c r="W452" s="177"/>
      <c r="X452" s="177"/>
      <c r="Y452" s="177"/>
      <c r="Z452" s="177"/>
      <c r="AA452" s="177"/>
      <c r="AB452" s="177"/>
      <c r="AC452" s="177"/>
      <c r="AD452" s="177"/>
      <c r="AE452" s="177"/>
      <c r="AF452" s="177"/>
    </row>
    <row r="453" spans="13:32" s="176" customFormat="1" ht="10.5">
      <c r="M453" s="174"/>
      <c r="N453" s="174"/>
      <c r="P453" s="212"/>
      <c r="Q453" s="212"/>
      <c r="R453" s="213"/>
      <c r="T453" s="177"/>
      <c r="U453" s="177"/>
      <c r="V453" s="177"/>
      <c r="W453" s="177"/>
      <c r="X453" s="177"/>
      <c r="Y453" s="177"/>
      <c r="Z453" s="177"/>
      <c r="AA453" s="177"/>
      <c r="AB453" s="177"/>
      <c r="AC453" s="177"/>
      <c r="AD453" s="177"/>
      <c r="AE453" s="177"/>
      <c r="AF453" s="177"/>
    </row>
    <row r="454" spans="13:32" s="176" customFormat="1" ht="10.5">
      <c r="M454" s="174"/>
      <c r="N454" s="174"/>
      <c r="P454" s="212"/>
      <c r="Q454" s="212"/>
      <c r="R454" s="213"/>
      <c r="T454" s="177"/>
      <c r="U454" s="177"/>
      <c r="V454" s="177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7"/>
    </row>
    <row r="455" spans="13:32" s="176" customFormat="1" ht="10.5">
      <c r="M455" s="174"/>
      <c r="N455" s="174"/>
      <c r="P455" s="212"/>
      <c r="Q455" s="212"/>
      <c r="R455" s="213"/>
      <c r="T455" s="177"/>
      <c r="U455" s="177"/>
      <c r="V455" s="177"/>
      <c r="W455" s="177"/>
      <c r="X455" s="177"/>
      <c r="Y455" s="177"/>
      <c r="Z455" s="177"/>
      <c r="AA455" s="177"/>
      <c r="AB455" s="177"/>
      <c r="AC455" s="177"/>
      <c r="AD455" s="177"/>
      <c r="AE455" s="177"/>
      <c r="AF455" s="177"/>
    </row>
    <row r="456" spans="13:32" s="176" customFormat="1" ht="10.5">
      <c r="M456" s="174"/>
      <c r="N456" s="174"/>
      <c r="P456" s="212"/>
      <c r="Q456" s="212"/>
      <c r="R456" s="213"/>
      <c r="T456" s="177"/>
      <c r="U456" s="177"/>
      <c r="V456" s="177"/>
      <c r="W456" s="177"/>
      <c r="X456" s="177"/>
      <c r="Y456" s="177"/>
      <c r="Z456" s="177"/>
      <c r="AA456" s="177"/>
      <c r="AB456" s="177"/>
      <c r="AC456" s="177"/>
      <c r="AD456" s="177"/>
      <c r="AE456" s="177"/>
      <c r="AF456" s="177"/>
    </row>
    <row r="457" spans="13:32" s="176" customFormat="1" ht="10.5">
      <c r="M457" s="174"/>
      <c r="N457" s="174"/>
      <c r="P457" s="212"/>
      <c r="Q457" s="212"/>
      <c r="R457" s="213"/>
      <c r="T457" s="177"/>
      <c r="U457" s="177"/>
      <c r="V457" s="177"/>
      <c r="W457" s="177"/>
      <c r="X457" s="177"/>
      <c r="Y457" s="177"/>
      <c r="Z457" s="177"/>
      <c r="AA457" s="177"/>
      <c r="AB457" s="177"/>
      <c r="AC457" s="177"/>
      <c r="AD457" s="177"/>
      <c r="AE457" s="177"/>
      <c r="AF457" s="177"/>
    </row>
    <row r="458" spans="13:32" s="176" customFormat="1" ht="10.5">
      <c r="M458" s="174"/>
      <c r="N458" s="174"/>
      <c r="P458" s="212"/>
      <c r="Q458" s="212"/>
      <c r="R458" s="213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7"/>
      <c r="AD458" s="177"/>
      <c r="AE458" s="177"/>
      <c r="AF458" s="177"/>
    </row>
    <row r="459" spans="13:32" s="176" customFormat="1" ht="10.5">
      <c r="M459" s="174"/>
      <c r="N459" s="174"/>
      <c r="P459" s="212"/>
      <c r="Q459" s="212"/>
      <c r="R459" s="213"/>
      <c r="T459" s="177"/>
      <c r="U459" s="177"/>
      <c r="V459" s="177"/>
      <c r="W459" s="177"/>
      <c r="X459" s="177"/>
      <c r="Y459" s="177"/>
      <c r="Z459" s="177"/>
      <c r="AA459" s="177"/>
      <c r="AB459" s="177"/>
      <c r="AC459" s="177"/>
      <c r="AD459" s="177"/>
      <c r="AE459" s="177"/>
      <c r="AF459" s="177"/>
    </row>
    <row r="460" spans="13:32" s="176" customFormat="1" ht="10.5">
      <c r="M460" s="174"/>
      <c r="N460" s="174"/>
      <c r="P460" s="212"/>
      <c r="Q460" s="212"/>
      <c r="R460" s="213"/>
      <c r="T460" s="177"/>
      <c r="U460" s="177"/>
      <c r="V460" s="177"/>
      <c r="W460" s="177"/>
      <c r="X460" s="177"/>
      <c r="Y460" s="177"/>
      <c r="Z460" s="177"/>
      <c r="AA460" s="177"/>
      <c r="AB460" s="177"/>
      <c r="AC460" s="177"/>
      <c r="AD460" s="177"/>
      <c r="AE460" s="177"/>
      <c r="AF460" s="177"/>
    </row>
    <row r="461" spans="13:32" s="176" customFormat="1" ht="10.5">
      <c r="M461" s="174"/>
      <c r="N461" s="174"/>
      <c r="P461" s="212"/>
      <c r="Q461" s="212"/>
      <c r="R461" s="213"/>
      <c r="T461" s="177"/>
      <c r="U461" s="177"/>
      <c r="V461" s="177"/>
      <c r="W461" s="177"/>
      <c r="X461" s="177"/>
      <c r="Y461" s="177"/>
      <c r="Z461" s="177"/>
      <c r="AA461" s="177"/>
      <c r="AB461" s="177"/>
      <c r="AC461" s="177"/>
      <c r="AD461" s="177"/>
      <c r="AE461" s="177"/>
      <c r="AF461" s="177"/>
    </row>
    <row r="462" spans="13:32" s="176" customFormat="1" ht="10.5">
      <c r="M462" s="174"/>
      <c r="N462" s="174"/>
      <c r="P462" s="212"/>
      <c r="Q462" s="212"/>
      <c r="R462" s="213"/>
      <c r="T462" s="177"/>
      <c r="U462" s="177"/>
      <c r="V462" s="177"/>
      <c r="W462" s="177"/>
      <c r="X462" s="177"/>
      <c r="Y462" s="177"/>
      <c r="Z462" s="177"/>
      <c r="AA462" s="177"/>
      <c r="AB462" s="177"/>
      <c r="AC462" s="177"/>
      <c r="AD462" s="177"/>
      <c r="AE462" s="177"/>
      <c r="AF462" s="177"/>
    </row>
    <row r="463" spans="13:32" s="176" customFormat="1" ht="10.5">
      <c r="M463" s="174"/>
      <c r="N463" s="174"/>
      <c r="P463" s="212"/>
      <c r="Q463" s="212"/>
      <c r="R463" s="213"/>
      <c r="T463" s="177"/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177"/>
    </row>
    <row r="464" spans="13:32" s="176" customFormat="1" ht="10.5">
      <c r="M464" s="174"/>
      <c r="N464" s="174"/>
      <c r="P464" s="212"/>
      <c r="Q464" s="212"/>
      <c r="R464" s="213"/>
      <c r="T464" s="177"/>
      <c r="U464" s="177"/>
      <c r="V464" s="177"/>
      <c r="W464" s="177"/>
      <c r="X464" s="177"/>
      <c r="Y464" s="177"/>
      <c r="Z464" s="177"/>
      <c r="AA464" s="177"/>
      <c r="AB464" s="177"/>
      <c r="AC464" s="177"/>
      <c r="AD464" s="177"/>
      <c r="AE464" s="177"/>
      <c r="AF464" s="177"/>
    </row>
    <row r="465" spans="13:32" s="176" customFormat="1" ht="10.5">
      <c r="M465" s="174"/>
      <c r="N465" s="174"/>
      <c r="P465" s="212"/>
      <c r="Q465" s="212"/>
      <c r="R465" s="213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7"/>
      <c r="AD465" s="177"/>
      <c r="AE465" s="177"/>
      <c r="AF465" s="177"/>
    </row>
    <row r="466" spans="13:32" s="176" customFormat="1" ht="10.5">
      <c r="M466" s="174"/>
      <c r="N466" s="174"/>
      <c r="P466" s="212"/>
      <c r="Q466" s="212"/>
      <c r="R466" s="213"/>
      <c r="T466" s="177"/>
      <c r="U466" s="177"/>
      <c r="V466" s="177"/>
      <c r="W466" s="177"/>
      <c r="X466" s="177"/>
      <c r="Y466" s="177"/>
      <c r="Z466" s="177"/>
      <c r="AA466" s="177"/>
      <c r="AB466" s="177"/>
      <c r="AC466" s="177"/>
      <c r="AD466" s="177"/>
      <c r="AE466" s="177"/>
      <c r="AF466" s="177"/>
    </row>
    <row r="467" spans="13:32" s="176" customFormat="1" ht="10.5">
      <c r="M467" s="174"/>
      <c r="N467" s="174"/>
      <c r="P467" s="212"/>
      <c r="Q467" s="212"/>
      <c r="R467" s="213"/>
      <c r="T467" s="177"/>
      <c r="U467" s="177"/>
      <c r="V467" s="177"/>
      <c r="W467" s="177"/>
      <c r="X467" s="177"/>
      <c r="Y467" s="177"/>
      <c r="Z467" s="177"/>
      <c r="AA467" s="177"/>
      <c r="AB467" s="177"/>
      <c r="AC467" s="177"/>
      <c r="AD467" s="177"/>
      <c r="AE467" s="177"/>
      <c r="AF467" s="177"/>
    </row>
    <row r="468" spans="13:32" s="176" customFormat="1" ht="10.5">
      <c r="M468" s="174"/>
      <c r="N468" s="174"/>
      <c r="P468" s="212"/>
      <c r="Q468" s="212"/>
      <c r="R468" s="213"/>
      <c r="T468" s="177"/>
      <c r="U468" s="177"/>
      <c r="V468" s="177"/>
      <c r="W468" s="177"/>
      <c r="X468" s="177"/>
      <c r="Y468" s="177"/>
      <c r="Z468" s="177"/>
      <c r="AA468" s="177"/>
      <c r="AB468" s="177"/>
      <c r="AC468" s="177"/>
      <c r="AD468" s="177"/>
      <c r="AE468" s="177"/>
      <c r="AF468" s="177"/>
    </row>
    <row r="469" spans="13:32" s="176" customFormat="1" ht="10.5">
      <c r="M469" s="174"/>
      <c r="N469" s="174"/>
      <c r="P469" s="212"/>
      <c r="Q469" s="212"/>
      <c r="R469" s="213"/>
      <c r="T469" s="177"/>
      <c r="U469" s="177"/>
      <c r="V469" s="177"/>
      <c r="W469" s="177"/>
      <c r="X469" s="177"/>
      <c r="Y469" s="177"/>
      <c r="Z469" s="177"/>
      <c r="AA469" s="177"/>
      <c r="AB469" s="177"/>
      <c r="AC469" s="177"/>
      <c r="AD469" s="177"/>
      <c r="AE469" s="177"/>
      <c r="AF469" s="177"/>
    </row>
    <row r="470" spans="13:32" s="176" customFormat="1" ht="10.5">
      <c r="M470" s="174"/>
      <c r="N470" s="174"/>
      <c r="P470" s="212"/>
      <c r="Q470" s="212"/>
      <c r="R470" s="213"/>
      <c r="T470" s="177"/>
      <c r="U470" s="177"/>
      <c r="V470" s="177"/>
      <c r="W470" s="177"/>
      <c r="X470" s="177"/>
      <c r="Y470" s="177"/>
      <c r="Z470" s="177"/>
      <c r="AA470" s="177"/>
      <c r="AB470" s="177"/>
      <c r="AC470" s="177"/>
      <c r="AD470" s="177"/>
      <c r="AE470" s="177"/>
      <c r="AF470" s="177"/>
    </row>
    <row r="471" spans="13:32" s="176" customFormat="1" ht="10.5">
      <c r="M471" s="174"/>
      <c r="N471" s="174"/>
      <c r="P471" s="212"/>
      <c r="Q471" s="212"/>
      <c r="R471" s="213"/>
      <c r="T471" s="177"/>
      <c r="U471" s="177"/>
      <c r="V471" s="177"/>
      <c r="W471" s="177"/>
      <c r="X471" s="177"/>
      <c r="Y471" s="177"/>
      <c r="Z471" s="177"/>
      <c r="AA471" s="177"/>
      <c r="AB471" s="177"/>
      <c r="AC471" s="177"/>
      <c r="AD471" s="177"/>
      <c r="AE471" s="177"/>
      <c r="AF471" s="177"/>
    </row>
    <row r="472" spans="13:32" s="176" customFormat="1" ht="10.5">
      <c r="M472" s="174"/>
      <c r="N472" s="174"/>
      <c r="P472" s="212"/>
      <c r="Q472" s="212"/>
      <c r="R472" s="213"/>
      <c r="T472" s="177"/>
      <c r="U472" s="177"/>
      <c r="V472" s="177"/>
      <c r="W472" s="177"/>
      <c r="X472" s="177"/>
      <c r="Y472" s="177"/>
      <c r="Z472" s="177"/>
      <c r="AA472" s="177"/>
      <c r="AB472" s="177"/>
      <c r="AC472" s="177"/>
      <c r="AD472" s="177"/>
      <c r="AE472" s="177"/>
      <c r="AF472" s="177"/>
    </row>
    <row r="473" spans="13:32" s="176" customFormat="1" ht="10.5">
      <c r="M473" s="174"/>
      <c r="N473" s="174"/>
      <c r="P473" s="212"/>
      <c r="Q473" s="212"/>
      <c r="R473" s="213"/>
      <c r="T473" s="177"/>
      <c r="U473" s="177"/>
      <c r="V473" s="177"/>
      <c r="W473" s="177"/>
      <c r="X473" s="177"/>
      <c r="Y473" s="177"/>
      <c r="Z473" s="177"/>
      <c r="AA473" s="177"/>
      <c r="AB473" s="177"/>
      <c r="AC473" s="177"/>
      <c r="AD473" s="177"/>
      <c r="AE473" s="177"/>
      <c r="AF473" s="177"/>
    </row>
    <row r="474" spans="13:32" s="176" customFormat="1" ht="10.5">
      <c r="M474" s="174"/>
      <c r="N474" s="174"/>
      <c r="P474" s="212"/>
      <c r="Q474" s="212"/>
      <c r="R474" s="213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</row>
    <row r="475" spans="13:32" s="176" customFormat="1" ht="10.5">
      <c r="M475" s="174"/>
      <c r="N475" s="174"/>
      <c r="P475" s="212"/>
      <c r="Q475" s="212"/>
      <c r="R475" s="213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</row>
    <row r="476" spans="13:32" s="176" customFormat="1" ht="10.5">
      <c r="M476" s="174"/>
      <c r="N476" s="174"/>
      <c r="P476" s="212"/>
      <c r="Q476" s="212"/>
      <c r="R476" s="213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</row>
    <row r="477" spans="13:32" s="176" customFormat="1" ht="10.5">
      <c r="M477" s="174"/>
      <c r="N477" s="174"/>
      <c r="P477" s="212"/>
      <c r="Q477" s="212"/>
      <c r="R477" s="213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</row>
    <row r="478" spans="13:32" s="176" customFormat="1" ht="10.5">
      <c r="M478" s="174"/>
      <c r="N478" s="174"/>
      <c r="P478" s="212"/>
      <c r="Q478" s="212"/>
      <c r="R478" s="213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</row>
    <row r="479" spans="13:32" s="176" customFormat="1" ht="10.5">
      <c r="M479" s="174"/>
      <c r="N479" s="174"/>
      <c r="P479" s="212"/>
      <c r="Q479" s="212"/>
      <c r="R479" s="213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</row>
    <row r="480" spans="13:32" s="176" customFormat="1" ht="10.5">
      <c r="M480" s="174"/>
      <c r="N480" s="174"/>
      <c r="P480" s="212"/>
      <c r="Q480" s="212"/>
      <c r="R480" s="213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</row>
    <row r="481" spans="13:32" s="176" customFormat="1" ht="10.5">
      <c r="M481" s="174"/>
      <c r="N481" s="174"/>
      <c r="P481" s="212"/>
      <c r="Q481" s="212"/>
      <c r="R481" s="213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</row>
    <row r="482" spans="13:32" s="176" customFormat="1" ht="10.5">
      <c r="M482" s="174"/>
      <c r="N482" s="174"/>
      <c r="P482" s="212"/>
      <c r="Q482" s="212"/>
      <c r="R482" s="213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</row>
    <row r="483" spans="13:32" s="176" customFormat="1" ht="10.5">
      <c r="M483" s="174"/>
      <c r="N483" s="174"/>
      <c r="P483" s="212"/>
      <c r="Q483" s="212"/>
      <c r="R483" s="213"/>
      <c r="T483" s="177"/>
      <c r="U483" s="177"/>
      <c r="V483" s="177"/>
      <c r="W483" s="177"/>
      <c r="X483" s="177"/>
      <c r="Y483" s="177"/>
      <c r="Z483" s="177"/>
      <c r="AA483" s="177"/>
      <c r="AB483" s="177"/>
      <c r="AC483" s="177"/>
      <c r="AD483" s="177"/>
      <c r="AE483" s="177"/>
      <c r="AF483" s="177"/>
    </row>
    <row r="484" spans="13:32" s="176" customFormat="1" ht="10.5">
      <c r="M484" s="174"/>
      <c r="N484" s="174"/>
      <c r="P484" s="212"/>
      <c r="Q484" s="212"/>
      <c r="R484" s="213"/>
      <c r="T484" s="177"/>
      <c r="U484" s="177"/>
      <c r="V484" s="177"/>
      <c r="W484" s="177"/>
      <c r="X484" s="177"/>
      <c r="Y484" s="177"/>
      <c r="Z484" s="177"/>
      <c r="AA484" s="177"/>
      <c r="AB484" s="177"/>
      <c r="AC484" s="177"/>
      <c r="AD484" s="177"/>
      <c r="AE484" s="177"/>
      <c r="AF484" s="177"/>
    </row>
    <row r="485" spans="13:32" s="176" customFormat="1" ht="10.5">
      <c r="M485" s="174"/>
      <c r="N485" s="174"/>
      <c r="P485" s="212"/>
      <c r="Q485" s="212"/>
      <c r="R485" s="213"/>
      <c r="T485" s="177"/>
      <c r="U485" s="177"/>
      <c r="V485" s="177"/>
      <c r="W485" s="177"/>
      <c r="X485" s="177"/>
      <c r="Y485" s="177"/>
      <c r="Z485" s="177"/>
      <c r="AA485" s="177"/>
      <c r="AB485" s="177"/>
      <c r="AC485" s="177"/>
      <c r="AD485" s="177"/>
      <c r="AE485" s="177"/>
      <c r="AF485" s="177"/>
    </row>
    <row r="486" spans="13:32" s="176" customFormat="1" ht="10.5">
      <c r="M486" s="174"/>
      <c r="N486" s="174"/>
      <c r="P486" s="212"/>
      <c r="Q486" s="212"/>
      <c r="R486" s="213"/>
      <c r="T486" s="177"/>
      <c r="U486" s="177"/>
      <c r="V486" s="177"/>
      <c r="W486" s="177"/>
      <c r="X486" s="177"/>
      <c r="Y486" s="177"/>
      <c r="Z486" s="177"/>
      <c r="AA486" s="177"/>
      <c r="AB486" s="177"/>
      <c r="AC486" s="177"/>
      <c r="AD486" s="177"/>
      <c r="AE486" s="177"/>
      <c r="AF486" s="177"/>
    </row>
    <row r="487" spans="13:32" s="176" customFormat="1" ht="10.5">
      <c r="M487" s="174"/>
      <c r="N487" s="174"/>
      <c r="P487" s="212"/>
      <c r="Q487" s="212"/>
      <c r="R487" s="213"/>
      <c r="T487" s="177"/>
      <c r="U487" s="177"/>
      <c r="V487" s="177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7"/>
    </row>
    <row r="488" spans="13:32" s="176" customFormat="1" ht="10.5">
      <c r="M488" s="174"/>
      <c r="N488" s="174"/>
      <c r="P488" s="212"/>
      <c r="Q488" s="212"/>
      <c r="R488" s="213"/>
      <c r="T488" s="177"/>
      <c r="U488" s="177"/>
      <c r="V488" s="177"/>
      <c r="W488" s="177"/>
      <c r="X488" s="177"/>
      <c r="Y488" s="177"/>
      <c r="Z488" s="177"/>
      <c r="AA488" s="177"/>
      <c r="AB488" s="177"/>
      <c r="AC488" s="177"/>
      <c r="AD488" s="177"/>
      <c r="AE488" s="177"/>
      <c r="AF488" s="177"/>
    </row>
    <row r="489" spans="13:32" s="176" customFormat="1" ht="10.5">
      <c r="M489" s="174"/>
      <c r="N489" s="174"/>
      <c r="P489" s="212"/>
      <c r="Q489" s="212"/>
      <c r="R489" s="213"/>
      <c r="T489" s="177"/>
      <c r="U489" s="177"/>
      <c r="V489" s="177"/>
      <c r="W489" s="177"/>
      <c r="X489" s="177"/>
      <c r="Y489" s="177"/>
      <c r="Z489" s="177"/>
      <c r="AA489" s="177"/>
      <c r="AB489" s="177"/>
      <c r="AC489" s="177"/>
      <c r="AD489" s="177"/>
      <c r="AE489" s="177"/>
      <c r="AF489" s="177"/>
    </row>
    <row r="490" spans="13:32" s="176" customFormat="1" ht="10.5">
      <c r="M490" s="174"/>
      <c r="N490" s="174"/>
      <c r="P490" s="212"/>
      <c r="Q490" s="212"/>
      <c r="R490" s="213"/>
      <c r="T490" s="177"/>
      <c r="U490" s="177"/>
      <c r="V490" s="177"/>
      <c r="W490" s="177"/>
      <c r="X490" s="177"/>
      <c r="Y490" s="177"/>
      <c r="Z490" s="177"/>
      <c r="AA490" s="177"/>
      <c r="AB490" s="177"/>
      <c r="AC490" s="177"/>
      <c r="AD490" s="177"/>
      <c r="AE490" s="177"/>
      <c r="AF490" s="177"/>
    </row>
    <row r="491" spans="13:32" s="176" customFormat="1" ht="10.5">
      <c r="M491" s="174"/>
      <c r="N491" s="174"/>
      <c r="P491" s="212"/>
      <c r="Q491" s="212"/>
      <c r="R491" s="213"/>
      <c r="T491" s="177"/>
      <c r="U491" s="177"/>
      <c r="V491" s="177"/>
      <c r="W491" s="177"/>
      <c r="X491" s="177"/>
      <c r="Y491" s="177"/>
      <c r="Z491" s="177"/>
      <c r="AA491" s="177"/>
      <c r="AB491" s="177"/>
      <c r="AC491" s="177"/>
      <c r="AD491" s="177"/>
      <c r="AE491" s="177"/>
      <c r="AF491" s="177"/>
    </row>
    <row r="492" spans="13:32" s="176" customFormat="1" ht="10.5">
      <c r="M492" s="174"/>
      <c r="N492" s="174"/>
      <c r="P492" s="212"/>
      <c r="Q492" s="212"/>
      <c r="R492" s="213"/>
      <c r="T492" s="177"/>
      <c r="U492" s="177"/>
      <c r="V492" s="177"/>
      <c r="W492" s="177"/>
      <c r="X492" s="177"/>
      <c r="Y492" s="177"/>
      <c r="Z492" s="177"/>
      <c r="AA492" s="177"/>
      <c r="AB492" s="177"/>
      <c r="AC492" s="177"/>
      <c r="AD492" s="177"/>
      <c r="AE492" s="177"/>
      <c r="AF492" s="177"/>
    </row>
    <row r="493" spans="13:32" s="176" customFormat="1" ht="10.5">
      <c r="M493" s="174"/>
      <c r="N493" s="174"/>
      <c r="P493" s="212"/>
      <c r="Q493" s="212"/>
      <c r="R493" s="213"/>
      <c r="T493" s="177"/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177"/>
    </row>
    <row r="494" spans="13:32" s="176" customFormat="1" ht="10.5">
      <c r="M494" s="174"/>
      <c r="N494" s="174"/>
      <c r="P494" s="212"/>
      <c r="Q494" s="212"/>
      <c r="R494" s="213"/>
      <c r="T494" s="177"/>
      <c r="U494" s="177"/>
      <c r="V494" s="177"/>
      <c r="W494" s="177"/>
      <c r="X494" s="177"/>
      <c r="Y494" s="177"/>
      <c r="Z494" s="177"/>
      <c r="AA494" s="177"/>
      <c r="AB494" s="177"/>
      <c r="AC494" s="177"/>
      <c r="AD494" s="177"/>
      <c r="AE494" s="177"/>
      <c r="AF494" s="177"/>
    </row>
    <row r="495" spans="13:32" s="176" customFormat="1" ht="10.5">
      <c r="M495" s="174"/>
      <c r="N495" s="174"/>
      <c r="P495" s="212"/>
      <c r="Q495" s="212"/>
      <c r="R495" s="213"/>
      <c r="T495" s="177"/>
      <c r="U495" s="177"/>
      <c r="V495" s="177"/>
      <c r="W495" s="177"/>
      <c r="X495" s="177"/>
      <c r="Y495" s="177"/>
      <c r="Z495" s="177"/>
      <c r="AA495" s="177"/>
      <c r="AB495" s="177"/>
      <c r="AC495" s="177"/>
      <c r="AD495" s="177"/>
      <c r="AE495" s="177"/>
      <c r="AF495" s="177"/>
    </row>
    <row r="496" spans="13:32" s="176" customFormat="1" ht="10.5">
      <c r="M496" s="174"/>
      <c r="N496" s="174"/>
      <c r="P496" s="212"/>
      <c r="Q496" s="212"/>
      <c r="R496" s="213"/>
      <c r="T496" s="177"/>
      <c r="U496" s="177"/>
      <c r="V496" s="177"/>
      <c r="W496" s="177"/>
      <c r="X496" s="177"/>
      <c r="Y496" s="177"/>
      <c r="Z496" s="177"/>
      <c r="AA496" s="177"/>
      <c r="AB496" s="177"/>
      <c r="AC496" s="177"/>
      <c r="AD496" s="177"/>
      <c r="AE496" s="177"/>
      <c r="AF496" s="177"/>
    </row>
    <row r="497" spans="13:32" s="176" customFormat="1" ht="10.5">
      <c r="M497" s="174"/>
      <c r="N497" s="174"/>
      <c r="P497" s="212"/>
      <c r="Q497" s="212"/>
      <c r="R497" s="213"/>
      <c r="T497" s="177"/>
      <c r="U497" s="177"/>
      <c r="V497" s="177"/>
      <c r="W497" s="177"/>
      <c r="X497" s="177"/>
      <c r="Y497" s="177"/>
      <c r="Z497" s="177"/>
      <c r="AA497" s="177"/>
      <c r="AB497" s="177"/>
      <c r="AC497" s="177"/>
      <c r="AD497" s="177"/>
      <c r="AE497" s="177"/>
      <c r="AF497" s="177"/>
    </row>
    <row r="498" spans="13:32" s="176" customFormat="1" ht="10.5">
      <c r="M498" s="174"/>
      <c r="N498" s="174"/>
      <c r="P498" s="212"/>
      <c r="Q498" s="212"/>
      <c r="R498" s="213"/>
      <c r="T498" s="177"/>
      <c r="U498" s="177"/>
      <c r="V498" s="177"/>
      <c r="W498" s="177"/>
      <c r="X498" s="177"/>
      <c r="Y498" s="177"/>
      <c r="Z498" s="177"/>
      <c r="AA498" s="177"/>
      <c r="AB498" s="177"/>
      <c r="AC498" s="177"/>
      <c r="AD498" s="177"/>
      <c r="AE498" s="177"/>
      <c r="AF498" s="177"/>
    </row>
    <row r="499" spans="13:32" s="176" customFormat="1" ht="10.5">
      <c r="M499" s="174"/>
      <c r="N499" s="174"/>
      <c r="P499" s="212"/>
      <c r="Q499" s="212"/>
      <c r="R499" s="213"/>
      <c r="T499" s="177"/>
      <c r="U499" s="177"/>
      <c r="V499" s="177"/>
      <c r="W499" s="177"/>
      <c r="X499" s="177"/>
      <c r="Y499" s="177"/>
      <c r="Z499" s="177"/>
      <c r="AA499" s="177"/>
      <c r="AB499" s="177"/>
      <c r="AC499" s="177"/>
      <c r="AD499" s="177"/>
      <c r="AE499" s="177"/>
      <c r="AF499" s="177"/>
    </row>
    <row r="500" spans="13:32" s="176" customFormat="1" ht="10.5">
      <c r="M500" s="174"/>
      <c r="N500" s="174"/>
      <c r="P500" s="212"/>
      <c r="Q500" s="212"/>
      <c r="R500" s="213"/>
      <c r="T500" s="177"/>
      <c r="U500" s="177"/>
      <c r="V500" s="177"/>
      <c r="W500" s="177"/>
      <c r="X500" s="177"/>
      <c r="Y500" s="177"/>
      <c r="Z500" s="177"/>
      <c r="AA500" s="177"/>
      <c r="AB500" s="177"/>
      <c r="AC500" s="177"/>
      <c r="AD500" s="177"/>
      <c r="AE500" s="177"/>
      <c r="AF500" s="177"/>
    </row>
    <row r="501" spans="13:32" s="176" customFormat="1" ht="10.5">
      <c r="M501" s="174"/>
      <c r="N501" s="174"/>
      <c r="P501" s="212"/>
      <c r="Q501" s="212"/>
      <c r="R501" s="213"/>
      <c r="T501" s="177"/>
      <c r="U501" s="177"/>
      <c r="V501" s="177"/>
      <c r="W501" s="177"/>
      <c r="X501" s="177"/>
      <c r="Y501" s="177"/>
      <c r="Z501" s="177"/>
      <c r="AA501" s="177"/>
      <c r="AB501" s="177"/>
      <c r="AC501" s="177"/>
      <c r="AD501" s="177"/>
      <c r="AE501" s="177"/>
      <c r="AF501" s="177"/>
    </row>
    <row r="502" spans="13:32" s="176" customFormat="1" ht="10.5">
      <c r="M502" s="174"/>
      <c r="N502" s="174"/>
      <c r="P502" s="212"/>
      <c r="Q502" s="212"/>
      <c r="R502" s="213"/>
      <c r="T502" s="177"/>
      <c r="U502" s="177"/>
      <c r="V502" s="177"/>
      <c r="W502" s="177"/>
      <c r="X502" s="177"/>
      <c r="Y502" s="177"/>
      <c r="Z502" s="177"/>
      <c r="AA502" s="177"/>
      <c r="AB502" s="177"/>
      <c r="AC502" s="177"/>
      <c r="AD502" s="177"/>
      <c r="AE502" s="177"/>
      <c r="AF502" s="177"/>
    </row>
    <row r="503" spans="13:32" s="176" customFormat="1" ht="10.5">
      <c r="M503" s="174"/>
      <c r="N503" s="174"/>
      <c r="P503" s="212"/>
      <c r="Q503" s="212"/>
      <c r="R503" s="213"/>
      <c r="T503" s="177"/>
      <c r="U503" s="177"/>
      <c r="V503" s="177"/>
      <c r="W503" s="177"/>
      <c r="X503" s="177"/>
      <c r="Y503" s="177"/>
      <c r="Z503" s="177"/>
      <c r="AA503" s="177"/>
      <c r="AB503" s="177"/>
      <c r="AC503" s="177"/>
      <c r="AD503" s="177"/>
      <c r="AE503" s="177"/>
      <c r="AF503" s="177"/>
    </row>
    <row r="504" spans="13:32" s="176" customFormat="1" ht="10.5">
      <c r="M504" s="174"/>
      <c r="N504" s="174"/>
      <c r="P504" s="212"/>
      <c r="Q504" s="212"/>
      <c r="R504" s="213"/>
      <c r="T504" s="177"/>
      <c r="U504" s="177"/>
      <c r="V504" s="177"/>
      <c r="W504" s="177"/>
      <c r="X504" s="177"/>
      <c r="Y504" s="177"/>
      <c r="Z504" s="177"/>
      <c r="AA504" s="177"/>
      <c r="AB504" s="177"/>
      <c r="AC504" s="177"/>
      <c r="AD504" s="177"/>
      <c r="AE504" s="177"/>
      <c r="AF504" s="177"/>
    </row>
    <row r="505" spans="13:32" s="176" customFormat="1" ht="10.5">
      <c r="M505" s="174"/>
      <c r="N505" s="174"/>
      <c r="P505" s="212"/>
      <c r="Q505" s="212"/>
      <c r="R505" s="213"/>
      <c r="T505" s="177"/>
      <c r="U505" s="177"/>
      <c r="V505" s="177"/>
      <c r="W505" s="177"/>
      <c r="X505" s="177"/>
      <c r="Y505" s="177"/>
      <c r="Z505" s="177"/>
      <c r="AA505" s="177"/>
      <c r="AB505" s="177"/>
      <c r="AC505" s="177"/>
      <c r="AD505" s="177"/>
      <c r="AE505" s="177"/>
      <c r="AF505" s="177"/>
    </row>
    <row r="506" spans="13:32" s="176" customFormat="1" ht="10.5">
      <c r="M506" s="174"/>
      <c r="N506" s="174"/>
      <c r="P506" s="212"/>
      <c r="Q506" s="212"/>
      <c r="R506" s="213"/>
      <c r="T506" s="177"/>
      <c r="U506" s="177"/>
      <c r="V506" s="177"/>
      <c r="W506" s="177"/>
      <c r="X506" s="177"/>
      <c r="Y506" s="177"/>
      <c r="Z506" s="177"/>
      <c r="AA506" s="177"/>
      <c r="AB506" s="177"/>
      <c r="AC506" s="177"/>
      <c r="AD506" s="177"/>
      <c r="AE506" s="177"/>
      <c r="AF506" s="177"/>
    </row>
    <row r="507" spans="13:32" s="176" customFormat="1" ht="10.5">
      <c r="M507" s="174"/>
      <c r="N507" s="174"/>
      <c r="P507" s="212"/>
      <c r="Q507" s="212"/>
      <c r="R507" s="213"/>
      <c r="T507" s="177"/>
      <c r="U507" s="177"/>
      <c r="V507" s="177"/>
      <c r="W507" s="177"/>
      <c r="X507" s="177"/>
      <c r="Y507" s="177"/>
      <c r="Z507" s="177"/>
      <c r="AA507" s="177"/>
      <c r="AB507" s="177"/>
      <c r="AC507" s="177"/>
      <c r="AD507" s="177"/>
      <c r="AE507" s="177"/>
      <c r="AF507" s="177"/>
    </row>
    <row r="508" spans="13:32" s="176" customFormat="1" ht="10.5">
      <c r="M508" s="174"/>
      <c r="N508" s="174"/>
      <c r="P508" s="212"/>
      <c r="Q508" s="212"/>
      <c r="R508" s="213"/>
      <c r="T508" s="177"/>
      <c r="U508" s="177"/>
      <c r="V508" s="177"/>
      <c r="W508" s="177"/>
      <c r="X508" s="177"/>
      <c r="Y508" s="177"/>
      <c r="Z508" s="177"/>
      <c r="AA508" s="177"/>
      <c r="AB508" s="177"/>
      <c r="AC508" s="177"/>
      <c r="AD508" s="177"/>
      <c r="AE508" s="177"/>
      <c r="AF508" s="177"/>
    </row>
    <row r="509" spans="13:32" s="176" customFormat="1" ht="10.5">
      <c r="M509" s="174"/>
      <c r="N509" s="174"/>
      <c r="P509" s="212"/>
      <c r="Q509" s="212"/>
      <c r="R509" s="213"/>
      <c r="T509" s="177"/>
      <c r="U509" s="177"/>
      <c r="V509" s="177"/>
      <c r="W509" s="177"/>
      <c r="X509" s="177"/>
      <c r="Y509" s="177"/>
      <c r="Z509" s="177"/>
      <c r="AA509" s="177"/>
      <c r="AB509" s="177"/>
      <c r="AC509" s="177"/>
      <c r="AD509" s="177"/>
      <c r="AE509" s="177"/>
      <c r="AF509" s="177"/>
    </row>
    <row r="510" spans="13:32" s="176" customFormat="1" ht="10.5">
      <c r="M510" s="174"/>
      <c r="N510" s="174"/>
      <c r="P510" s="212"/>
      <c r="Q510" s="212"/>
      <c r="R510" s="213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</row>
    <row r="511" spans="13:32" s="176" customFormat="1" ht="10.5">
      <c r="M511" s="174"/>
      <c r="N511" s="174"/>
      <c r="P511" s="212"/>
      <c r="Q511" s="212"/>
      <c r="R511" s="213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</row>
    <row r="512" spans="13:32" s="176" customFormat="1" ht="10.5">
      <c r="M512" s="174"/>
      <c r="N512" s="174"/>
      <c r="P512" s="212"/>
      <c r="Q512" s="212"/>
      <c r="R512" s="213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</row>
    <row r="513" spans="13:32" s="176" customFormat="1" ht="10.5">
      <c r="M513" s="174"/>
      <c r="N513" s="174"/>
      <c r="P513" s="212"/>
      <c r="Q513" s="212"/>
      <c r="R513" s="213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</row>
    <row r="514" spans="13:32" s="176" customFormat="1" ht="10.5">
      <c r="M514" s="174"/>
      <c r="N514" s="174"/>
      <c r="P514" s="212"/>
      <c r="Q514" s="212"/>
      <c r="R514" s="213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</row>
    <row r="515" spans="13:32" s="176" customFormat="1" ht="10.5">
      <c r="M515" s="174"/>
      <c r="N515" s="174"/>
      <c r="P515" s="212"/>
      <c r="Q515" s="212"/>
      <c r="R515" s="213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</row>
    <row r="516" spans="13:32" s="176" customFormat="1" ht="10.5">
      <c r="M516" s="174"/>
      <c r="N516" s="174"/>
      <c r="P516" s="212"/>
      <c r="Q516" s="212"/>
      <c r="R516" s="213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</row>
    <row r="517" spans="13:32" s="176" customFormat="1" ht="10.5">
      <c r="M517" s="174"/>
      <c r="N517" s="174"/>
      <c r="P517" s="212"/>
      <c r="Q517" s="212"/>
      <c r="R517" s="213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</row>
    <row r="518" spans="13:32" s="176" customFormat="1" ht="10.5">
      <c r="M518" s="174"/>
      <c r="N518" s="174"/>
      <c r="P518" s="212"/>
      <c r="Q518" s="212"/>
      <c r="R518" s="213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</row>
    <row r="519" spans="13:32" s="176" customFormat="1" ht="10.5">
      <c r="M519" s="174"/>
      <c r="N519" s="174"/>
      <c r="P519" s="212"/>
      <c r="Q519" s="212"/>
      <c r="R519" s="213"/>
      <c r="T519" s="177"/>
      <c r="U519" s="177"/>
      <c r="V519" s="177"/>
      <c r="W519" s="177"/>
      <c r="X519" s="177"/>
      <c r="Y519" s="177"/>
      <c r="Z519" s="177"/>
      <c r="AA519" s="177"/>
      <c r="AB519" s="177"/>
      <c r="AC519" s="177"/>
      <c r="AD519" s="177"/>
      <c r="AE519" s="177"/>
      <c r="AF519" s="177"/>
    </row>
    <row r="520" spans="13:32" s="176" customFormat="1" ht="10.5">
      <c r="M520" s="174"/>
      <c r="N520" s="174"/>
      <c r="P520" s="212"/>
      <c r="Q520" s="212"/>
      <c r="R520" s="213"/>
      <c r="T520" s="177"/>
      <c r="U520" s="177"/>
      <c r="V520" s="177"/>
      <c r="W520" s="177"/>
      <c r="X520" s="177"/>
      <c r="Y520" s="177"/>
      <c r="Z520" s="177"/>
      <c r="AA520" s="177"/>
      <c r="AB520" s="177"/>
      <c r="AC520" s="177"/>
      <c r="AD520" s="177"/>
      <c r="AE520" s="177"/>
      <c r="AF520" s="177"/>
    </row>
    <row r="521" spans="13:32" s="176" customFormat="1" ht="10.5">
      <c r="M521" s="174"/>
      <c r="N521" s="174"/>
      <c r="P521" s="212"/>
      <c r="Q521" s="212"/>
      <c r="R521" s="213"/>
      <c r="T521" s="177"/>
      <c r="U521" s="177"/>
      <c r="V521" s="177"/>
      <c r="W521" s="177"/>
      <c r="X521" s="177"/>
      <c r="Y521" s="177"/>
      <c r="Z521" s="177"/>
      <c r="AA521" s="177"/>
      <c r="AB521" s="177"/>
      <c r="AC521" s="177"/>
      <c r="AD521" s="177"/>
      <c r="AE521" s="177"/>
      <c r="AF521" s="177"/>
    </row>
    <row r="522" spans="13:32" s="176" customFormat="1" ht="10.5">
      <c r="M522" s="174"/>
      <c r="N522" s="174"/>
      <c r="P522" s="212"/>
      <c r="Q522" s="212"/>
      <c r="R522" s="213"/>
      <c r="T522" s="177"/>
      <c r="U522" s="177"/>
      <c r="V522" s="177"/>
      <c r="W522" s="177"/>
      <c r="X522" s="177"/>
      <c r="Y522" s="177"/>
      <c r="Z522" s="177"/>
      <c r="AA522" s="177"/>
      <c r="AB522" s="177"/>
      <c r="AC522" s="177"/>
      <c r="AD522" s="177"/>
      <c r="AE522" s="177"/>
      <c r="AF522" s="177"/>
    </row>
    <row r="523" spans="13:32" s="176" customFormat="1" ht="10.5">
      <c r="M523" s="174"/>
      <c r="N523" s="174"/>
      <c r="P523" s="212"/>
      <c r="Q523" s="212"/>
      <c r="R523" s="213"/>
      <c r="T523" s="177"/>
      <c r="U523" s="177"/>
      <c r="V523" s="177"/>
      <c r="W523" s="177"/>
      <c r="X523" s="177"/>
      <c r="Y523" s="177"/>
      <c r="Z523" s="177"/>
      <c r="AA523" s="177"/>
      <c r="AB523" s="177"/>
      <c r="AC523" s="177"/>
      <c r="AD523" s="177"/>
      <c r="AE523" s="177"/>
      <c r="AF523" s="177"/>
    </row>
    <row r="524" spans="13:32" s="176" customFormat="1" ht="10.5">
      <c r="M524" s="174"/>
      <c r="N524" s="174"/>
      <c r="P524" s="212"/>
      <c r="Q524" s="212"/>
      <c r="R524" s="213"/>
      <c r="T524" s="177"/>
      <c r="U524" s="177"/>
      <c r="V524" s="177"/>
      <c r="W524" s="177"/>
      <c r="X524" s="177"/>
      <c r="Y524" s="177"/>
      <c r="Z524" s="177"/>
      <c r="AA524" s="177"/>
      <c r="AB524" s="177"/>
      <c r="AC524" s="177"/>
      <c r="AD524" s="177"/>
      <c r="AE524" s="177"/>
      <c r="AF524" s="177"/>
    </row>
    <row r="525" spans="13:32" s="176" customFormat="1" ht="10.5">
      <c r="M525" s="174"/>
      <c r="N525" s="174"/>
      <c r="P525" s="212"/>
      <c r="Q525" s="212"/>
      <c r="R525" s="213"/>
      <c r="T525" s="177"/>
      <c r="U525" s="177"/>
      <c r="V525" s="177"/>
      <c r="W525" s="177"/>
      <c r="X525" s="177"/>
      <c r="Y525" s="177"/>
      <c r="Z525" s="177"/>
      <c r="AA525" s="177"/>
      <c r="AB525" s="177"/>
      <c r="AC525" s="177"/>
      <c r="AD525" s="177"/>
      <c r="AE525" s="177"/>
      <c r="AF525" s="177"/>
    </row>
    <row r="526" spans="13:32" s="176" customFormat="1" ht="10.5">
      <c r="M526" s="174"/>
      <c r="N526" s="174"/>
      <c r="P526" s="212"/>
      <c r="Q526" s="212"/>
      <c r="R526" s="213"/>
      <c r="T526" s="177"/>
      <c r="U526" s="177"/>
      <c r="V526" s="177"/>
      <c r="W526" s="177"/>
      <c r="X526" s="177"/>
      <c r="Y526" s="177"/>
      <c r="Z526" s="177"/>
      <c r="AA526" s="177"/>
      <c r="AB526" s="177"/>
      <c r="AC526" s="177"/>
      <c r="AD526" s="177"/>
      <c r="AE526" s="177"/>
      <c r="AF526" s="177"/>
    </row>
    <row r="527" spans="13:32" s="176" customFormat="1" ht="10.5">
      <c r="M527" s="174"/>
      <c r="N527" s="174"/>
      <c r="P527" s="212"/>
      <c r="Q527" s="212"/>
      <c r="R527" s="213"/>
      <c r="T527" s="177"/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177"/>
    </row>
    <row r="528" spans="13:32" s="176" customFormat="1" ht="10.5">
      <c r="M528" s="174"/>
      <c r="N528" s="174"/>
      <c r="P528" s="212"/>
      <c r="Q528" s="212"/>
      <c r="R528" s="213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7"/>
      <c r="AD528" s="177"/>
      <c r="AE528" s="177"/>
      <c r="AF528" s="177"/>
    </row>
    <row r="529" spans="13:32" s="176" customFormat="1" ht="10.5">
      <c r="M529" s="174"/>
      <c r="N529" s="174"/>
      <c r="P529" s="212"/>
      <c r="Q529" s="212"/>
      <c r="R529" s="213"/>
      <c r="T529" s="177"/>
      <c r="U529" s="177"/>
      <c r="V529" s="177"/>
      <c r="W529" s="177"/>
      <c r="X529" s="177"/>
      <c r="Y529" s="177"/>
      <c r="Z529" s="177"/>
      <c r="AA529" s="177"/>
      <c r="AB529" s="177"/>
      <c r="AC529" s="177"/>
      <c r="AD529" s="177"/>
      <c r="AE529" s="177"/>
      <c r="AF529" s="177"/>
    </row>
    <row r="530" spans="13:32" s="176" customFormat="1" ht="10.5">
      <c r="M530" s="174"/>
      <c r="N530" s="174"/>
      <c r="P530" s="212"/>
      <c r="Q530" s="212"/>
      <c r="R530" s="213"/>
      <c r="T530" s="177"/>
      <c r="U530" s="177"/>
      <c r="V530" s="177"/>
      <c r="W530" s="177"/>
      <c r="X530" s="177"/>
      <c r="Y530" s="177"/>
      <c r="Z530" s="177"/>
      <c r="AA530" s="177"/>
      <c r="AB530" s="177"/>
      <c r="AC530" s="177"/>
      <c r="AD530" s="177"/>
      <c r="AE530" s="177"/>
      <c r="AF530" s="177"/>
    </row>
    <row r="531" spans="13:32" s="176" customFormat="1" ht="10.5">
      <c r="M531" s="174"/>
      <c r="N531" s="174"/>
      <c r="P531" s="212"/>
      <c r="Q531" s="212"/>
      <c r="R531" s="213"/>
      <c r="T531" s="177"/>
      <c r="U531" s="177"/>
      <c r="V531" s="177"/>
      <c r="W531" s="177"/>
      <c r="X531" s="177"/>
      <c r="Y531" s="177"/>
      <c r="Z531" s="177"/>
      <c r="AA531" s="177"/>
      <c r="AB531" s="177"/>
      <c r="AC531" s="177"/>
      <c r="AD531" s="177"/>
      <c r="AE531" s="177"/>
      <c r="AF531" s="177"/>
    </row>
    <row r="532" spans="13:32" s="176" customFormat="1" ht="10.5">
      <c r="M532" s="174"/>
      <c r="N532" s="174"/>
      <c r="P532" s="212"/>
      <c r="Q532" s="212"/>
      <c r="R532" s="213"/>
      <c r="T532" s="177"/>
      <c r="U532" s="177"/>
      <c r="V532" s="177"/>
      <c r="W532" s="177"/>
      <c r="X532" s="177"/>
      <c r="Y532" s="177"/>
      <c r="Z532" s="177"/>
      <c r="AA532" s="177"/>
      <c r="AB532" s="177"/>
      <c r="AC532" s="177"/>
      <c r="AD532" s="177"/>
      <c r="AE532" s="177"/>
      <c r="AF532" s="177"/>
    </row>
    <row r="533" spans="13:32" s="176" customFormat="1" ht="10.5">
      <c r="M533" s="174"/>
      <c r="N533" s="174"/>
      <c r="P533" s="212"/>
      <c r="Q533" s="212"/>
      <c r="R533" s="213"/>
      <c r="T533" s="177"/>
      <c r="U533" s="177"/>
      <c r="V533" s="177"/>
      <c r="W533" s="177"/>
      <c r="X533" s="177"/>
      <c r="Y533" s="177"/>
      <c r="Z533" s="177"/>
      <c r="AA533" s="177"/>
      <c r="AB533" s="177"/>
      <c r="AC533" s="177"/>
      <c r="AD533" s="177"/>
      <c r="AE533" s="177"/>
      <c r="AF533" s="177"/>
    </row>
    <row r="534" spans="13:32" s="176" customFormat="1" ht="10.5">
      <c r="M534" s="174"/>
      <c r="N534" s="174"/>
      <c r="P534" s="212"/>
      <c r="Q534" s="212"/>
      <c r="R534" s="213"/>
      <c r="T534" s="177"/>
      <c r="U534" s="177"/>
      <c r="V534" s="177"/>
      <c r="W534" s="177"/>
      <c r="X534" s="177"/>
      <c r="Y534" s="177"/>
      <c r="Z534" s="177"/>
      <c r="AA534" s="177"/>
      <c r="AB534" s="177"/>
      <c r="AC534" s="177"/>
      <c r="AD534" s="177"/>
      <c r="AE534" s="177"/>
      <c r="AF534" s="177"/>
    </row>
    <row r="535" spans="13:32" s="176" customFormat="1" ht="10.5">
      <c r="M535" s="174"/>
      <c r="N535" s="174"/>
      <c r="P535" s="212"/>
      <c r="Q535" s="212"/>
      <c r="R535" s="213"/>
      <c r="T535" s="177"/>
      <c r="U535" s="177"/>
      <c r="V535" s="177"/>
      <c r="W535" s="177"/>
      <c r="X535" s="177"/>
      <c r="Y535" s="177"/>
      <c r="Z535" s="177"/>
      <c r="AA535" s="177"/>
      <c r="AB535" s="177"/>
      <c r="AC535" s="177"/>
      <c r="AD535" s="177"/>
      <c r="AE535" s="177"/>
      <c r="AF535" s="177"/>
    </row>
    <row r="536" spans="13:32" s="176" customFormat="1" ht="10.5">
      <c r="M536" s="174"/>
      <c r="N536" s="174"/>
      <c r="P536" s="212"/>
      <c r="Q536" s="212"/>
      <c r="R536" s="213"/>
      <c r="T536" s="177"/>
      <c r="U536" s="177"/>
      <c r="V536" s="177"/>
      <c r="W536" s="177"/>
      <c r="X536" s="177"/>
      <c r="Y536" s="177"/>
      <c r="Z536" s="177"/>
      <c r="AA536" s="177"/>
      <c r="AB536" s="177"/>
      <c r="AC536" s="177"/>
      <c r="AD536" s="177"/>
      <c r="AE536" s="177"/>
      <c r="AF536" s="177"/>
    </row>
    <row r="537" spans="13:32" s="176" customFormat="1" ht="10.5">
      <c r="M537" s="174"/>
      <c r="N537" s="174"/>
      <c r="P537" s="212"/>
      <c r="Q537" s="212"/>
      <c r="R537" s="213"/>
      <c r="T537" s="177"/>
      <c r="U537" s="177"/>
      <c r="V537" s="177"/>
      <c r="W537" s="177"/>
      <c r="X537" s="177"/>
      <c r="Y537" s="177"/>
      <c r="Z537" s="177"/>
      <c r="AA537" s="177"/>
      <c r="AB537" s="177"/>
      <c r="AC537" s="177"/>
      <c r="AD537" s="177"/>
      <c r="AE537" s="177"/>
      <c r="AF537" s="177"/>
    </row>
    <row r="538" spans="13:32" s="176" customFormat="1" ht="10.5">
      <c r="M538" s="174"/>
      <c r="N538" s="174"/>
      <c r="P538" s="212"/>
      <c r="Q538" s="212"/>
      <c r="R538" s="213"/>
      <c r="T538" s="177"/>
      <c r="U538" s="177"/>
      <c r="V538" s="177"/>
      <c r="W538" s="177"/>
      <c r="X538" s="177"/>
      <c r="Y538" s="177"/>
      <c r="Z538" s="177"/>
      <c r="AA538" s="177"/>
      <c r="AB538" s="177"/>
      <c r="AC538" s="177"/>
      <c r="AD538" s="177"/>
      <c r="AE538" s="177"/>
      <c r="AF538" s="177"/>
    </row>
    <row r="539" spans="13:32" s="176" customFormat="1" ht="10.5">
      <c r="M539" s="174"/>
      <c r="N539" s="174"/>
      <c r="P539" s="212"/>
      <c r="Q539" s="212"/>
      <c r="R539" s="213"/>
      <c r="T539" s="177"/>
      <c r="U539" s="177"/>
      <c r="V539" s="177"/>
      <c r="W539" s="177"/>
      <c r="X539" s="177"/>
      <c r="Y539" s="177"/>
      <c r="Z539" s="177"/>
      <c r="AA539" s="177"/>
      <c r="AB539" s="177"/>
      <c r="AC539" s="177"/>
      <c r="AD539" s="177"/>
      <c r="AE539" s="177"/>
      <c r="AF539" s="177"/>
    </row>
    <row r="540" spans="13:32" s="176" customFormat="1" ht="10.5">
      <c r="M540" s="174"/>
      <c r="N540" s="174"/>
      <c r="P540" s="212"/>
      <c r="Q540" s="212"/>
      <c r="R540" s="213"/>
      <c r="T540" s="177"/>
      <c r="U540" s="177"/>
      <c r="V540" s="177"/>
      <c r="W540" s="177"/>
      <c r="X540" s="177"/>
      <c r="Y540" s="177"/>
      <c r="Z540" s="177"/>
      <c r="AA540" s="177"/>
      <c r="AB540" s="177"/>
      <c r="AC540" s="177"/>
      <c r="AD540" s="177"/>
      <c r="AE540" s="177"/>
      <c r="AF540" s="177"/>
    </row>
    <row r="541" spans="13:32" s="176" customFormat="1" ht="10.5">
      <c r="M541" s="174"/>
      <c r="N541" s="174"/>
      <c r="P541" s="212"/>
      <c r="Q541" s="212"/>
      <c r="R541" s="213"/>
      <c r="T541" s="177"/>
      <c r="U541" s="177"/>
      <c r="V541" s="177"/>
      <c r="W541" s="177"/>
      <c r="X541" s="177"/>
      <c r="Y541" s="177"/>
      <c r="Z541" s="177"/>
      <c r="AA541" s="177"/>
      <c r="AB541" s="177"/>
      <c r="AC541" s="177"/>
      <c r="AD541" s="177"/>
      <c r="AE541" s="177"/>
      <c r="AF541" s="177"/>
    </row>
    <row r="542" spans="13:32" s="176" customFormat="1" ht="10.5">
      <c r="M542" s="174"/>
      <c r="N542" s="174"/>
      <c r="P542" s="212"/>
      <c r="Q542" s="212"/>
      <c r="R542" s="213"/>
      <c r="T542" s="177"/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177"/>
    </row>
    <row r="543" spans="13:32" s="176" customFormat="1" ht="10.5">
      <c r="M543" s="174"/>
      <c r="N543" s="174"/>
      <c r="P543" s="212"/>
      <c r="Q543" s="212"/>
      <c r="R543" s="213"/>
      <c r="T543" s="177"/>
      <c r="U543" s="177"/>
      <c r="V543" s="177"/>
      <c r="W543" s="177"/>
      <c r="X543" s="177"/>
      <c r="Y543" s="177"/>
      <c r="Z543" s="177"/>
      <c r="AA543" s="177"/>
      <c r="AB543" s="177"/>
      <c r="AC543" s="177"/>
      <c r="AD543" s="177"/>
      <c r="AE543" s="177"/>
      <c r="AF543" s="177"/>
    </row>
    <row r="544" spans="13:32" s="176" customFormat="1" ht="10.5">
      <c r="M544" s="174"/>
      <c r="N544" s="174"/>
      <c r="P544" s="212"/>
      <c r="Q544" s="212"/>
      <c r="R544" s="213"/>
      <c r="T544" s="177"/>
      <c r="U544" s="177"/>
      <c r="V544" s="177"/>
      <c r="W544" s="177"/>
      <c r="X544" s="177"/>
      <c r="Y544" s="177"/>
      <c r="Z544" s="177"/>
      <c r="AA544" s="177"/>
      <c r="AB544" s="177"/>
      <c r="AC544" s="177"/>
      <c r="AD544" s="177"/>
      <c r="AE544" s="177"/>
      <c r="AF544" s="177"/>
    </row>
    <row r="545" spans="13:32" s="176" customFormat="1" ht="10.5">
      <c r="M545" s="174"/>
      <c r="N545" s="174"/>
      <c r="P545" s="212"/>
      <c r="Q545" s="212"/>
      <c r="R545" s="213"/>
      <c r="T545" s="177"/>
      <c r="U545" s="177"/>
      <c r="V545" s="177"/>
      <c r="W545" s="177"/>
      <c r="X545" s="177"/>
      <c r="Y545" s="177"/>
      <c r="Z545" s="177"/>
      <c r="AA545" s="177"/>
      <c r="AB545" s="177"/>
      <c r="AC545" s="177"/>
      <c r="AD545" s="177"/>
      <c r="AE545" s="177"/>
      <c r="AF545" s="177"/>
    </row>
    <row r="546" spans="13:32" s="176" customFormat="1" ht="10.5">
      <c r="M546" s="174"/>
      <c r="N546" s="174"/>
      <c r="P546" s="212"/>
      <c r="Q546" s="212"/>
      <c r="R546" s="213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</row>
    <row r="547" spans="13:32" s="176" customFormat="1" ht="10.5">
      <c r="M547" s="174"/>
      <c r="N547" s="174"/>
      <c r="P547" s="212"/>
      <c r="Q547" s="212"/>
      <c r="R547" s="213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</row>
    <row r="548" spans="13:32" s="176" customFormat="1" ht="10.5">
      <c r="M548" s="174"/>
      <c r="N548" s="174"/>
      <c r="P548" s="212"/>
      <c r="Q548" s="212"/>
      <c r="R548" s="213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</row>
    <row r="549" spans="13:32" s="176" customFormat="1" ht="10.5">
      <c r="M549" s="174"/>
      <c r="N549" s="174"/>
      <c r="P549" s="212"/>
      <c r="Q549" s="212"/>
      <c r="R549" s="213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</row>
    <row r="550" spans="13:32" s="176" customFormat="1" ht="10.5">
      <c r="M550" s="174"/>
      <c r="N550" s="174"/>
      <c r="P550" s="212"/>
      <c r="Q550" s="212"/>
      <c r="R550" s="213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</row>
    <row r="551" spans="13:32" s="176" customFormat="1" ht="10.5">
      <c r="M551" s="174"/>
      <c r="N551" s="174"/>
      <c r="P551" s="212"/>
      <c r="Q551" s="212"/>
      <c r="R551" s="213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</row>
    <row r="552" spans="13:32" s="176" customFormat="1" ht="10.5">
      <c r="M552" s="174"/>
      <c r="N552" s="174"/>
      <c r="P552" s="212"/>
      <c r="Q552" s="212"/>
      <c r="R552" s="213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</row>
    <row r="553" spans="13:32" s="176" customFormat="1" ht="10.5">
      <c r="M553" s="174"/>
      <c r="N553" s="174"/>
      <c r="P553" s="212"/>
      <c r="Q553" s="212"/>
      <c r="R553" s="213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</row>
    <row r="554" spans="13:32" s="176" customFormat="1" ht="10.5">
      <c r="M554" s="174"/>
      <c r="N554" s="174"/>
      <c r="P554" s="212"/>
      <c r="Q554" s="212"/>
      <c r="R554" s="213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</row>
    <row r="555" spans="13:32" s="176" customFormat="1" ht="10.5">
      <c r="M555" s="174"/>
      <c r="N555" s="174"/>
      <c r="P555" s="212"/>
      <c r="Q555" s="212"/>
      <c r="R555" s="213"/>
      <c r="T555" s="177"/>
      <c r="U555" s="177"/>
      <c r="V555" s="177"/>
      <c r="W555" s="177"/>
      <c r="X555" s="177"/>
      <c r="Y555" s="177"/>
      <c r="Z555" s="177"/>
      <c r="AA555" s="177"/>
      <c r="AB555" s="177"/>
      <c r="AC555" s="177"/>
      <c r="AD555" s="177"/>
      <c r="AE555" s="177"/>
      <c r="AF555" s="177"/>
    </row>
    <row r="556" spans="13:32" s="176" customFormat="1" ht="10.5">
      <c r="M556" s="174"/>
      <c r="N556" s="174"/>
      <c r="P556" s="212"/>
      <c r="Q556" s="212"/>
      <c r="R556" s="213"/>
      <c r="T556" s="177"/>
      <c r="U556" s="177"/>
      <c r="V556" s="177"/>
      <c r="W556" s="177"/>
      <c r="X556" s="177"/>
      <c r="Y556" s="177"/>
      <c r="Z556" s="177"/>
      <c r="AA556" s="177"/>
      <c r="AB556" s="177"/>
      <c r="AC556" s="177"/>
      <c r="AD556" s="177"/>
      <c r="AE556" s="177"/>
      <c r="AF556" s="177"/>
    </row>
    <row r="557" spans="13:32" s="176" customFormat="1" ht="10.5">
      <c r="M557" s="174"/>
      <c r="N557" s="174"/>
      <c r="P557" s="212"/>
      <c r="Q557" s="212"/>
      <c r="R557" s="213"/>
      <c r="T557" s="177"/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177"/>
    </row>
    <row r="558" spans="13:32" s="176" customFormat="1" ht="10.5">
      <c r="M558" s="174"/>
      <c r="N558" s="174"/>
      <c r="P558" s="212"/>
      <c r="Q558" s="212"/>
      <c r="R558" s="213"/>
      <c r="T558" s="177"/>
      <c r="U558" s="177"/>
      <c r="V558" s="177"/>
      <c r="W558" s="177"/>
      <c r="X558" s="177"/>
      <c r="Y558" s="177"/>
      <c r="Z558" s="177"/>
      <c r="AA558" s="177"/>
      <c r="AB558" s="177"/>
      <c r="AC558" s="177"/>
      <c r="AD558" s="177"/>
      <c r="AE558" s="177"/>
      <c r="AF558" s="177"/>
    </row>
    <row r="559" spans="13:32" s="176" customFormat="1" ht="10.5">
      <c r="M559" s="174"/>
      <c r="N559" s="174"/>
      <c r="P559" s="212"/>
      <c r="Q559" s="212"/>
      <c r="R559" s="213"/>
      <c r="T559" s="177"/>
      <c r="U559" s="177"/>
      <c r="V559" s="177"/>
      <c r="W559" s="177"/>
      <c r="X559" s="177"/>
      <c r="Y559" s="177"/>
      <c r="Z559" s="177"/>
      <c r="AA559" s="177"/>
      <c r="AB559" s="177"/>
      <c r="AC559" s="177"/>
      <c r="AD559" s="177"/>
      <c r="AE559" s="177"/>
      <c r="AF559" s="177"/>
    </row>
    <row r="560" spans="13:32" s="176" customFormat="1" ht="10.5">
      <c r="M560" s="174"/>
      <c r="N560" s="174"/>
      <c r="P560" s="212"/>
      <c r="Q560" s="212"/>
      <c r="R560" s="213"/>
      <c r="T560" s="177"/>
      <c r="U560" s="177"/>
      <c r="V560" s="177"/>
      <c r="W560" s="177"/>
      <c r="X560" s="177"/>
      <c r="Y560" s="177"/>
      <c r="Z560" s="177"/>
      <c r="AA560" s="177"/>
      <c r="AB560" s="177"/>
      <c r="AC560" s="177"/>
      <c r="AD560" s="177"/>
      <c r="AE560" s="177"/>
      <c r="AF560" s="177"/>
    </row>
    <row r="561" spans="13:32" s="176" customFormat="1" ht="10.5">
      <c r="M561" s="174"/>
      <c r="N561" s="174"/>
      <c r="P561" s="212"/>
      <c r="Q561" s="212"/>
      <c r="R561" s="213"/>
      <c r="T561" s="177"/>
      <c r="U561" s="177"/>
      <c r="V561" s="177"/>
      <c r="W561" s="177"/>
      <c r="X561" s="177"/>
      <c r="Y561" s="177"/>
      <c r="Z561" s="177"/>
      <c r="AA561" s="177"/>
      <c r="AB561" s="177"/>
      <c r="AC561" s="177"/>
      <c r="AD561" s="177"/>
      <c r="AE561" s="177"/>
      <c r="AF561" s="177"/>
    </row>
    <row r="562" spans="13:32" s="176" customFormat="1" ht="10.5">
      <c r="M562" s="174"/>
      <c r="N562" s="174"/>
      <c r="P562" s="212"/>
      <c r="Q562" s="212"/>
      <c r="R562" s="213"/>
      <c r="T562" s="177"/>
      <c r="U562" s="177"/>
      <c r="V562" s="177"/>
      <c r="W562" s="177"/>
      <c r="X562" s="177"/>
      <c r="Y562" s="177"/>
      <c r="Z562" s="177"/>
      <c r="AA562" s="177"/>
      <c r="AB562" s="177"/>
      <c r="AC562" s="177"/>
      <c r="AD562" s="177"/>
      <c r="AE562" s="177"/>
      <c r="AF562" s="177"/>
    </row>
    <row r="563" spans="13:32" s="176" customFormat="1" ht="10.5">
      <c r="M563" s="174"/>
      <c r="N563" s="174"/>
      <c r="P563" s="212"/>
      <c r="Q563" s="212"/>
      <c r="R563" s="213"/>
      <c r="T563" s="177"/>
      <c r="U563" s="177"/>
      <c r="V563" s="177"/>
      <c r="W563" s="177"/>
      <c r="X563" s="177"/>
      <c r="Y563" s="177"/>
      <c r="Z563" s="177"/>
      <c r="AA563" s="177"/>
      <c r="AB563" s="177"/>
      <c r="AC563" s="177"/>
      <c r="AD563" s="177"/>
      <c r="AE563" s="177"/>
      <c r="AF563" s="177"/>
    </row>
    <row r="564" spans="13:32" s="176" customFormat="1" ht="10.5">
      <c r="M564" s="174"/>
      <c r="N564" s="174"/>
      <c r="P564" s="212"/>
      <c r="Q564" s="212"/>
      <c r="R564" s="213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7"/>
      <c r="AD564" s="177"/>
      <c r="AE564" s="177"/>
      <c r="AF564" s="177"/>
    </row>
    <row r="565" spans="13:32" s="176" customFormat="1" ht="10.5">
      <c r="M565" s="174"/>
      <c r="N565" s="174"/>
      <c r="P565" s="212"/>
      <c r="Q565" s="212"/>
      <c r="R565" s="213"/>
      <c r="T565" s="177"/>
      <c r="U565" s="177"/>
      <c r="V565" s="177"/>
      <c r="W565" s="177"/>
      <c r="X565" s="177"/>
      <c r="Y565" s="177"/>
      <c r="Z565" s="177"/>
      <c r="AA565" s="177"/>
      <c r="AB565" s="177"/>
      <c r="AC565" s="177"/>
      <c r="AD565" s="177"/>
      <c r="AE565" s="177"/>
      <c r="AF565" s="177"/>
    </row>
    <row r="566" spans="13:32" s="176" customFormat="1" ht="10.5">
      <c r="M566" s="174"/>
      <c r="N566" s="174"/>
      <c r="P566" s="212"/>
      <c r="Q566" s="212"/>
      <c r="R566" s="213"/>
      <c r="T566" s="177"/>
      <c r="U566" s="177"/>
      <c r="V566" s="177"/>
      <c r="W566" s="177"/>
      <c r="X566" s="177"/>
      <c r="Y566" s="177"/>
      <c r="Z566" s="177"/>
      <c r="AA566" s="177"/>
      <c r="AB566" s="177"/>
      <c r="AC566" s="177"/>
      <c r="AD566" s="177"/>
      <c r="AE566" s="177"/>
      <c r="AF566" s="177"/>
    </row>
    <row r="567" spans="13:32" s="176" customFormat="1" ht="10.5">
      <c r="M567" s="174"/>
      <c r="N567" s="174"/>
      <c r="P567" s="212"/>
      <c r="Q567" s="212"/>
      <c r="R567" s="213"/>
      <c r="T567" s="177"/>
      <c r="U567" s="177"/>
      <c r="V567" s="177"/>
      <c r="W567" s="177"/>
      <c r="X567" s="177"/>
      <c r="Y567" s="177"/>
      <c r="Z567" s="177"/>
      <c r="AA567" s="177"/>
      <c r="AB567" s="177"/>
      <c r="AC567" s="177"/>
      <c r="AD567" s="177"/>
      <c r="AE567" s="177"/>
      <c r="AF567" s="177"/>
    </row>
    <row r="568" spans="13:32" s="176" customFormat="1" ht="10.5">
      <c r="M568" s="174"/>
      <c r="N568" s="174"/>
      <c r="P568" s="212"/>
      <c r="Q568" s="212"/>
      <c r="R568" s="213"/>
      <c r="T568" s="177"/>
      <c r="U568" s="177"/>
      <c r="V568" s="177"/>
      <c r="W568" s="177"/>
      <c r="X568" s="177"/>
      <c r="Y568" s="177"/>
      <c r="Z568" s="177"/>
      <c r="AA568" s="177"/>
      <c r="AB568" s="177"/>
      <c r="AC568" s="177"/>
      <c r="AD568" s="177"/>
      <c r="AE568" s="177"/>
      <c r="AF568" s="177"/>
    </row>
    <row r="569" spans="13:32" s="176" customFormat="1" ht="10.5">
      <c r="M569" s="174"/>
      <c r="N569" s="174"/>
      <c r="P569" s="212"/>
      <c r="Q569" s="212"/>
      <c r="R569" s="213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7"/>
      <c r="AD569" s="177"/>
      <c r="AE569" s="177"/>
      <c r="AF569" s="177"/>
    </row>
    <row r="570" spans="13:32" s="176" customFormat="1" ht="10.5">
      <c r="M570" s="174"/>
      <c r="N570" s="174"/>
      <c r="P570" s="212"/>
      <c r="Q570" s="212"/>
      <c r="R570" s="213"/>
      <c r="T570" s="177"/>
      <c r="U570" s="177"/>
      <c r="V570" s="177"/>
      <c r="W570" s="177"/>
      <c r="X570" s="177"/>
      <c r="Y570" s="177"/>
      <c r="Z570" s="177"/>
      <c r="AA570" s="177"/>
      <c r="AB570" s="177"/>
      <c r="AC570" s="177"/>
      <c r="AD570" s="177"/>
      <c r="AE570" s="177"/>
      <c r="AF570" s="177"/>
    </row>
    <row r="571" spans="13:32" s="176" customFormat="1" ht="10.5">
      <c r="M571" s="174"/>
      <c r="N571" s="174"/>
      <c r="P571" s="212"/>
      <c r="Q571" s="212"/>
      <c r="R571" s="213"/>
      <c r="T571" s="177"/>
      <c r="U571" s="177"/>
      <c r="V571" s="177"/>
      <c r="W571" s="177"/>
      <c r="X571" s="177"/>
      <c r="Y571" s="177"/>
      <c r="Z571" s="177"/>
      <c r="AA571" s="177"/>
      <c r="AB571" s="177"/>
      <c r="AC571" s="177"/>
      <c r="AD571" s="177"/>
      <c r="AE571" s="177"/>
      <c r="AF571" s="177"/>
    </row>
    <row r="572" spans="13:32" s="176" customFormat="1" ht="10.5">
      <c r="M572" s="174"/>
      <c r="N572" s="174"/>
      <c r="P572" s="212"/>
      <c r="Q572" s="212"/>
      <c r="R572" s="213"/>
      <c r="T572" s="177"/>
      <c r="U572" s="177"/>
      <c r="V572" s="177"/>
      <c r="W572" s="177"/>
      <c r="X572" s="177"/>
      <c r="Y572" s="177"/>
      <c r="Z572" s="177"/>
      <c r="AA572" s="177"/>
      <c r="AB572" s="177"/>
      <c r="AC572" s="177"/>
      <c r="AD572" s="177"/>
      <c r="AE572" s="177"/>
      <c r="AF572" s="177"/>
    </row>
    <row r="573" spans="13:32" s="176" customFormat="1" ht="10.5">
      <c r="M573" s="174"/>
      <c r="N573" s="174"/>
      <c r="P573" s="212"/>
      <c r="Q573" s="212"/>
      <c r="R573" s="213"/>
      <c r="T573" s="177"/>
      <c r="U573" s="177"/>
      <c r="V573" s="177"/>
      <c r="W573" s="177"/>
      <c r="X573" s="177"/>
      <c r="Y573" s="177"/>
      <c r="Z573" s="177"/>
      <c r="AA573" s="177"/>
      <c r="AB573" s="177"/>
      <c r="AC573" s="177"/>
      <c r="AD573" s="177"/>
      <c r="AE573" s="177"/>
      <c r="AF573" s="177"/>
    </row>
    <row r="574" spans="13:32" s="176" customFormat="1" ht="10.5">
      <c r="M574" s="174"/>
      <c r="N574" s="174"/>
      <c r="P574" s="212"/>
      <c r="Q574" s="212"/>
      <c r="R574" s="213"/>
      <c r="T574" s="177"/>
      <c r="U574" s="177"/>
      <c r="V574" s="177"/>
      <c r="W574" s="177"/>
      <c r="X574" s="177"/>
      <c r="Y574" s="177"/>
      <c r="Z574" s="177"/>
      <c r="AA574" s="177"/>
      <c r="AB574" s="177"/>
      <c r="AC574" s="177"/>
      <c r="AD574" s="177"/>
      <c r="AE574" s="177"/>
      <c r="AF574" s="177"/>
    </row>
    <row r="575" spans="13:32" s="176" customFormat="1" ht="10.5">
      <c r="M575" s="174"/>
      <c r="N575" s="174"/>
      <c r="P575" s="212"/>
      <c r="Q575" s="212"/>
      <c r="R575" s="213"/>
      <c r="T575" s="177"/>
      <c r="U575" s="177"/>
      <c r="V575" s="177"/>
      <c r="W575" s="177"/>
      <c r="X575" s="177"/>
      <c r="Y575" s="177"/>
      <c r="Z575" s="177"/>
      <c r="AA575" s="177"/>
      <c r="AB575" s="177"/>
      <c r="AC575" s="177"/>
      <c r="AD575" s="177"/>
      <c r="AE575" s="177"/>
      <c r="AF575" s="177"/>
    </row>
    <row r="576" spans="13:32" s="176" customFormat="1" ht="10.5">
      <c r="M576" s="174"/>
      <c r="N576" s="174"/>
      <c r="P576" s="212"/>
      <c r="Q576" s="212"/>
      <c r="R576" s="213"/>
      <c r="T576" s="177"/>
      <c r="U576" s="177"/>
      <c r="V576" s="177"/>
      <c r="W576" s="177"/>
      <c r="X576" s="177"/>
      <c r="Y576" s="177"/>
      <c r="Z576" s="177"/>
      <c r="AA576" s="177"/>
      <c r="AB576" s="177"/>
      <c r="AC576" s="177"/>
      <c r="AD576" s="177"/>
      <c r="AE576" s="177"/>
      <c r="AF576" s="177"/>
    </row>
    <row r="577" spans="13:32" s="176" customFormat="1" ht="10.5">
      <c r="M577" s="174"/>
      <c r="N577" s="174"/>
      <c r="P577" s="212"/>
      <c r="Q577" s="212"/>
      <c r="R577" s="213"/>
      <c r="T577" s="177"/>
      <c r="U577" s="177"/>
      <c r="V577" s="177"/>
      <c r="W577" s="177"/>
      <c r="X577" s="177"/>
      <c r="Y577" s="177"/>
      <c r="Z577" s="177"/>
      <c r="AA577" s="177"/>
      <c r="AB577" s="177"/>
      <c r="AC577" s="177"/>
      <c r="AD577" s="177"/>
      <c r="AE577" s="177"/>
      <c r="AF577" s="177"/>
    </row>
    <row r="578" spans="13:32" s="176" customFormat="1" ht="10.5">
      <c r="M578" s="174"/>
      <c r="N578" s="174"/>
      <c r="P578" s="212"/>
      <c r="Q578" s="212"/>
      <c r="R578" s="213"/>
      <c r="T578" s="177"/>
      <c r="U578" s="177"/>
      <c r="V578" s="177"/>
      <c r="W578" s="177"/>
      <c r="X578" s="177"/>
      <c r="Y578" s="177"/>
      <c r="Z578" s="177"/>
      <c r="AA578" s="177"/>
      <c r="AB578" s="177"/>
      <c r="AC578" s="177"/>
      <c r="AD578" s="177"/>
      <c r="AE578" s="177"/>
      <c r="AF578" s="177"/>
    </row>
    <row r="579" spans="13:32" s="176" customFormat="1" ht="10.5">
      <c r="M579" s="174"/>
      <c r="N579" s="174"/>
      <c r="P579" s="212"/>
      <c r="Q579" s="212"/>
      <c r="R579" s="213"/>
      <c r="T579" s="177"/>
      <c r="U579" s="177"/>
      <c r="V579" s="177"/>
      <c r="W579" s="177"/>
      <c r="X579" s="177"/>
      <c r="Y579" s="177"/>
      <c r="Z579" s="177"/>
      <c r="AA579" s="177"/>
      <c r="AB579" s="177"/>
      <c r="AC579" s="177"/>
      <c r="AD579" s="177"/>
      <c r="AE579" s="177"/>
      <c r="AF579" s="177"/>
    </row>
    <row r="580" spans="13:32" s="176" customFormat="1" ht="10.5">
      <c r="M580" s="174"/>
      <c r="N580" s="174"/>
      <c r="P580" s="212"/>
      <c r="Q580" s="212"/>
      <c r="R580" s="213"/>
      <c r="T580" s="177"/>
      <c r="U580" s="177"/>
      <c r="V580" s="177"/>
      <c r="W580" s="177"/>
      <c r="X580" s="177"/>
      <c r="Y580" s="177"/>
      <c r="Z580" s="177"/>
      <c r="AA580" s="177"/>
      <c r="AB580" s="177"/>
      <c r="AC580" s="177"/>
      <c r="AD580" s="177"/>
      <c r="AE580" s="177"/>
      <c r="AF580" s="177"/>
    </row>
    <row r="581" spans="13:32" s="176" customFormat="1" ht="10.5">
      <c r="M581" s="174"/>
      <c r="N581" s="174"/>
      <c r="P581" s="212"/>
      <c r="Q581" s="212"/>
      <c r="R581" s="213"/>
      <c r="T581" s="177"/>
      <c r="U581" s="177"/>
      <c r="V581" s="177"/>
      <c r="W581" s="177"/>
      <c r="X581" s="177"/>
      <c r="Y581" s="177"/>
      <c r="Z581" s="177"/>
      <c r="AA581" s="177"/>
      <c r="AB581" s="177"/>
      <c r="AC581" s="177"/>
      <c r="AD581" s="177"/>
      <c r="AE581" s="177"/>
      <c r="AF581" s="177"/>
    </row>
    <row r="582" spans="13:32" s="176" customFormat="1" ht="10.5">
      <c r="M582" s="174"/>
      <c r="N582" s="174"/>
      <c r="P582" s="212"/>
      <c r="Q582" s="212"/>
      <c r="R582" s="213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</row>
    <row r="583" spans="13:32" s="176" customFormat="1" ht="10.5">
      <c r="M583" s="174"/>
      <c r="N583" s="174"/>
      <c r="P583" s="212"/>
      <c r="Q583" s="212"/>
      <c r="R583" s="213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</row>
    <row r="584" spans="13:32" s="176" customFormat="1" ht="10.5">
      <c r="M584" s="174"/>
      <c r="N584" s="174"/>
      <c r="P584" s="212"/>
      <c r="Q584" s="212"/>
      <c r="R584" s="213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</row>
    <row r="585" spans="13:32" s="176" customFormat="1" ht="10.5">
      <c r="M585" s="174"/>
      <c r="N585" s="174"/>
      <c r="P585" s="212"/>
      <c r="Q585" s="212"/>
      <c r="R585" s="213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</row>
    <row r="586" spans="13:32" s="176" customFormat="1" ht="10.5">
      <c r="M586" s="174"/>
      <c r="N586" s="174"/>
      <c r="P586" s="212"/>
      <c r="Q586" s="212"/>
      <c r="R586" s="213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</row>
    <row r="587" spans="13:32" s="176" customFormat="1" ht="10.5">
      <c r="M587" s="174"/>
      <c r="N587" s="174"/>
      <c r="P587" s="212"/>
      <c r="Q587" s="212"/>
      <c r="R587" s="213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</row>
    <row r="588" spans="13:32" s="176" customFormat="1" ht="10.5">
      <c r="M588" s="174"/>
      <c r="N588" s="174"/>
      <c r="P588" s="212"/>
      <c r="Q588" s="212"/>
      <c r="R588" s="213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</row>
    <row r="589" spans="13:32" s="176" customFormat="1" ht="10.5">
      <c r="M589" s="174"/>
      <c r="N589" s="174"/>
      <c r="P589" s="212"/>
      <c r="Q589" s="212"/>
      <c r="R589" s="213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</row>
    <row r="590" spans="13:32" s="176" customFormat="1" ht="10.5">
      <c r="M590" s="174"/>
      <c r="N590" s="174"/>
      <c r="P590" s="212"/>
      <c r="Q590" s="212"/>
      <c r="R590" s="213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</row>
    <row r="591" spans="13:32" s="176" customFormat="1" ht="10.5">
      <c r="M591" s="174"/>
      <c r="N591" s="174"/>
      <c r="P591" s="212"/>
      <c r="Q591" s="212"/>
      <c r="R591" s="213"/>
      <c r="T591" s="177"/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177"/>
    </row>
    <row r="592" spans="13:32" s="176" customFormat="1" ht="10.5">
      <c r="M592" s="174"/>
      <c r="N592" s="174"/>
      <c r="P592" s="212"/>
      <c r="Q592" s="212"/>
      <c r="R592" s="213"/>
      <c r="T592" s="177"/>
      <c r="U592" s="177"/>
      <c r="V592" s="177"/>
      <c r="W592" s="177"/>
      <c r="X592" s="177"/>
      <c r="Y592" s="177"/>
      <c r="Z592" s="177"/>
      <c r="AA592" s="177"/>
      <c r="AB592" s="177"/>
      <c r="AC592" s="177"/>
      <c r="AD592" s="177"/>
      <c r="AE592" s="177"/>
      <c r="AF592" s="177"/>
    </row>
    <row r="593" spans="13:32" s="176" customFormat="1" ht="10.5">
      <c r="M593" s="174"/>
      <c r="N593" s="174"/>
      <c r="P593" s="212"/>
      <c r="Q593" s="212"/>
      <c r="R593" s="213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</row>
    <row r="594" spans="13:32" s="176" customFormat="1" ht="10.5">
      <c r="M594" s="174"/>
      <c r="N594" s="174"/>
      <c r="P594" s="212"/>
      <c r="Q594" s="212"/>
      <c r="R594" s="213"/>
      <c r="T594" s="177"/>
      <c r="U594" s="177"/>
      <c r="V594" s="177"/>
      <c r="W594" s="177"/>
      <c r="X594" s="177"/>
      <c r="Y594" s="177"/>
      <c r="Z594" s="177"/>
      <c r="AA594" s="177"/>
      <c r="AB594" s="177"/>
      <c r="AC594" s="177"/>
      <c r="AD594" s="177"/>
      <c r="AE594" s="177"/>
      <c r="AF594" s="177"/>
    </row>
    <row r="595" spans="13:32" s="176" customFormat="1" ht="10.5">
      <c r="M595" s="174"/>
      <c r="N595" s="174"/>
      <c r="P595" s="212"/>
      <c r="Q595" s="212"/>
      <c r="R595" s="213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</row>
    <row r="596" spans="13:32" s="176" customFormat="1" ht="10.5">
      <c r="M596" s="174"/>
      <c r="N596" s="174"/>
      <c r="P596" s="212"/>
      <c r="Q596" s="212"/>
      <c r="R596" s="213"/>
      <c r="T596" s="177"/>
      <c r="U596" s="177"/>
      <c r="V596" s="177"/>
      <c r="W596" s="177"/>
      <c r="X596" s="177"/>
      <c r="Y596" s="177"/>
      <c r="Z596" s="177"/>
      <c r="AA596" s="177"/>
      <c r="AB596" s="177"/>
      <c r="AC596" s="177"/>
      <c r="AD596" s="177"/>
      <c r="AE596" s="177"/>
      <c r="AF596" s="177"/>
    </row>
    <row r="597" spans="13:32" s="176" customFormat="1" ht="10.5">
      <c r="M597" s="174"/>
      <c r="N597" s="174"/>
      <c r="P597" s="212"/>
      <c r="Q597" s="212"/>
      <c r="R597" s="213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</row>
    <row r="598" spans="13:32" s="176" customFormat="1" ht="10.5">
      <c r="M598" s="174"/>
      <c r="N598" s="174"/>
      <c r="P598" s="212"/>
      <c r="Q598" s="212"/>
      <c r="R598" s="213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</row>
    <row r="599" spans="13:32" s="176" customFormat="1" ht="10.5">
      <c r="M599" s="174"/>
      <c r="N599" s="174"/>
      <c r="P599" s="212"/>
      <c r="Q599" s="212"/>
      <c r="R599" s="213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</row>
    <row r="600" spans="13:32" s="176" customFormat="1" ht="10.5">
      <c r="M600" s="174"/>
      <c r="N600" s="174"/>
      <c r="P600" s="212"/>
      <c r="Q600" s="212"/>
      <c r="R600" s="213"/>
      <c r="T600" s="177"/>
      <c r="U600" s="177"/>
      <c r="V600" s="177"/>
      <c r="W600" s="177"/>
      <c r="X600" s="177"/>
      <c r="Y600" s="177"/>
      <c r="Z600" s="177"/>
      <c r="AA600" s="177"/>
      <c r="AB600" s="177"/>
      <c r="AC600" s="177"/>
      <c r="AD600" s="177"/>
      <c r="AE600" s="177"/>
      <c r="AF600" s="177"/>
    </row>
    <row r="601" spans="13:32" s="176" customFormat="1" ht="10.5">
      <c r="M601" s="174"/>
      <c r="N601" s="174"/>
      <c r="P601" s="212"/>
      <c r="Q601" s="212"/>
      <c r="R601" s="213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</row>
    <row r="602" spans="13:32" s="176" customFormat="1" ht="10.5">
      <c r="M602" s="174"/>
      <c r="N602" s="174"/>
      <c r="P602" s="212"/>
      <c r="Q602" s="212"/>
      <c r="R602" s="213"/>
      <c r="T602" s="177"/>
      <c r="U602" s="177"/>
      <c r="V602" s="177"/>
      <c r="W602" s="177"/>
      <c r="X602" s="177"/>
      <c r="Y602" s="177"/>
      <c r="Z602" s="177"/>
      <c r="AA602" s="177"/>
      <c r="AB602" s="177"/>
      <c r="AC602" s="177"/>
      <c r="AD602" s="177"/>
      <c r="AE602" s="177"/>
      <c r="AF602" s="177"/>
    </row>
    <row r="603" spans="13:32" s="176" customFormat="1" ht="10.5">
      <c r="M603" s="174"/>
      <c r="N603" s="174"/>
      <c r="P603" s="212"/>
      <c r="Q603" s="212"/>
      <c r="R603" s="213"/>
      <c r="T603" s="177"/>
      <c r="U603" s="177"/>
      <c r="V603" s="177"/>
      <c r="W603" s="177"/>
      <c r="X603" s="177"/>
      <c r="Y603" s="177"/>
      <c r="Z603" s="177"/>
      <c r="AA603" s="177"/>
      <c r="AB603" s="177"/>
      <c r="AC603" s="177"/>
      <c r="AD603" s="177"/>
      <c r="AE603" s="177"/>
      <c r="AF603" s="177"/>
    </row>
    <row r="604" spans="13:32" s="176" customFormat="1" ht="10.5">
      <c r="M604" s="174"/>
      <c r="N604" s="174"/>
      <c r="P604" s="212"/>
      <c r="Q604" s="212"/>
      <c r="R604" s="213"/>
      <c r="T604" s="177"/>
      <c r="U604" s="177"/>
      <c r="V604" s="177"/>
      <c r="W604" s="177"/>
      <c r="X604" s="177"/>
      <c r="Y604" s="177"/>
      <c r="Z604" s="177"/>
      <c r="AA604" s="177"/>
      <c r="AB604" s="177"/>
      <c r="AC604" s="177"/>
      <c r="AD604" s="177"/>
      <c r="AE604" s="177"/>
      <c r="AF604" s="177"/>
    </row>
    <row r="605" spans="13:32" s="176" customFormat="1" ht="10.5">
      <c r="M605" s="174"/>
      <c r="N605" s="174"/>
      <c r="P605" s="212"/>
      <c r="Q605" s="212"/>
      <c r="R605" s="213"/>
      <c r="T605" s="177"/>
      <c r="U605" s="177"/>
      <c r="V605" s="177"/>
      <c r="W605" s="177"/>
      <c r="X605" s="177"/>
      <c r="Y605" s="177"/>
      <c r="Z605" s="177"/>
      <c r="AA605" s="177"/>
      <c r="AB605" s="177"/>
      <c r="AC605" s="177"/>
      <c r="AD605" s="177"/>
      <c r="AE605" s="177"/>
      <c r="AF605" s="177"/>
    </row>
    <row r="606" spans="13:32" s="176" customFormat="1" ht="10.5">
      <c r="M606" s="174"/>
      <c r="N606" s="174"/>
      <c r="P606" s="212"/>
      <c r="Q606" s="212"/>
      <c r="R606" s="213"/>
      <c r="T606" s="177"/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177"/>
    </row>
    <row r="607" spans="13:32" s="176" customFormat="1" ht="10.5">
      <c r="M607" s="174"/>
      <c r="N607" s="174"/>
      <c r="P607" s="212"/>
      <c r="Q607" s="212"/>
      <c r="R607" s="213"/>
      <c r="T607" s="177"/>
      <c r="U607" s="177"/>
      <c r="V607" s="177"/>
      <c r="W607" s="177"/>
      <c r="X607" s="177"/>
      <c r="Y607" s="177"/>
      <c r="Z607" s="177"/>
      <c r="AA607" s="177"/>
      <c r="AB607" s="177"/>
      <c r="AC607" s="177"/>
      <c r="AD607" s="177"/>
      <c r="AE607" s="177"/>
      <c r="AF607" s="177"/>
    </row>
    <row r="608" spans="13:32" s="176" customFormat="1" ht="10.5">
      <c r="M608" s="174"/>
      <c r="N608" s="174"/>
      <c r="P608" s="212"/>
      <c r="Q608" s="212"/>
      <c r="R608" s="213"/>
      <c r="T608" s="177"/>
      <c r="U608" s="177"/>
      <c r="V608" s="177"/>
      <c r="W608" s="177"/>
      <c r="X608" s="177"/>
      <c r="Y608" s="177"/>
      <c r="Z608" s="177"/>
      <c r="AA608" s="177"/>
      <c r="AB608" s="177"/>
      <c r="AC608" s="177"/>
      <c r="AD608" s="177"/>
      <c r="AE608" s="177"/>
      <c r="AF608" s="177"/>
    </row>
    <row r="609" spans="13:32" s="176" customFormat="1" ht="10.5">
      <c r="M609" s="174"/>
      <c r="N609" s="174"/>
      <c r="P609" s="212"/>
      <c r="Q609" s="212"/>
      <c r="R609" s="213"/>
      <c r="T609" s="177"/>
      <c r="U609" s="177"/>
      <c r="V609" s="177"/>
      <c r="W609" s="177"/>
      <c r="X609" s="177"/>
      <c r="Y609" s="177"/>
      <c r="Z609" s="177"/>
      <c r="AA609" s="177"/>
      <c r="AB609" s="177"/>
      <c r="AC609" s="177"/>
      <c r="AD609" s="177"/>
      <c r="AE609" s="177"/>
      <c r="AF609" s="177"/>
    </row>
    <row r="610" spans="13:32" s="176" customFormat="1" ht="10.5">
      <c r="M610" s="174"/>
      <c r="N610" s="174"/>
      <c r="P610" s="212"/>
      <c r="Q610" s="212"/>
      <c r="R610" s="213"/>
      <c r="T610" s="177"/>
      <c r="U610" s="177"/>
      <c r="V610" s="177"/>
      <c r="W610" s="177"/>
      <c r="X610" s="177"/>
      <c r="Y610" s="177"/>
      <c r="Z610" s="177"/>
      <c r="AA610" s="177"/>
      <c r="AB610" s="177"/>
      <c r="AC610" s="177"/>
      <c r="AD610" s="177"/>
      <c r="AE610" s="177"/>
      <c r="AF610" s="177"/>
    </row>
    <row r="611" spans="13:32" s="176" customFormat="1" ht="10.5">
      <c r="M611" s="174"/>
      <c r="N611" s="174"/>
      <c r="P611" s="212"/>
      <c r="Q611" s="212"/>
      <c r="R611" s="213"/>
      <c r="T611" s="177"/>
      <c r="U611" s="177"/>
      <c r="V611" s="177"/>
      <c r="W611" s="177"/>
      <c r="X611" s="177"/>
      <c r="Y611" s="177"/>
      <c r="Z611" s="177"/>
      <c r="AA611" s="177"/>
      <c r="AB611" s="177"/>
      <c r="AC611" s="177"/>
      <c r="AD611" s="177"/>
      <c r="AE611" s="177"/>
      <c r="AF611" s="177"/>
    </row>
  </sheetData>
  <sheetProtection/>
  <autoFilter ref="A10:X44"/>
  <mergeCells count="35">
    <mergeCell ref="A2:M2"/>
    <mergeCell ref="A3:M3"/>
    <mergeCell ref="A4:M4"/>
    <mergeCell ref="V8:V9"/>
    <mergeCell ref="P8:P9"/>
    <mergeCell ref="O8:O9"/>
    <mergeCell ref="A8:A9"/>
    <mergeCell ref="O5:X5"/>
    <mergeCell ref="A6:L6"/>
    <mergeCell ref="N37:P37"/>
    <mergeCell ref="AC9:AC13"/>
    <mergeCell ref="A11:M11"/>
    <mergeCell ref="O29:V29"/>
    <mergeCell ref="L8:L9"/>
    <mergeCell ref="M8:M9"/>
    <mergeCell ref="V38:W38"/>
    <mergeCell ref="O6:W6"/>
    <mergeCell ref="W8:X8"/>
    <mergeCell ref="U37:W37"/>
    <mergeCell ref="N34:P34"/>
    <mergeCell ref="N36:P36"/>
    <mergeCell ref="V34:W34"/>
    <mergeCell ref="U31:W31"/>
    <mergeCell ref="U35:W35"/>
    <mergeCell ref="V36:W36"/>
    <mergeCell ref="A1:M1"/>
    <mergeCell ref="V33:W33"/>
    <mergeCell ref="O32:P32"/>
    <mergeCell ref="V32:W32"/>
    <mergeCell ref="N1:P1"/>
    <mergeCell ref="O4:X4"/>
    <mergeCell ref="M7:O7"/>
    <mergeCell ref="P7:V7"/>
    <mergeCell ref="A33:L33"/>
    <mergeCell ref="N33:P33"/>
  </mergeCells>
  <printOptions gridLines="1"/>
  <pageMargins left="0.31" right="0.18" top="0.3" bottom="0.28" header="0.25" footer="0.22"/>
  <pageSetup firstPageNumber="1" useFirstPageNumber="1" fitToHeight="30" horizontalDpi="600" verticalDpi="600" orientation="portrait" paperSize="9" r:id="rId1"/>
  <rowBreaks count="1" manualBreakCount="1">
    <brk id="4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SheetLayoutView="50" zoomScalePageLayoutView="0" workbookViewId="0" topLeftCell="A1">
      <selection activeCell="C36" sqref="C36"/>
    </sheetView>
  </sheetViews>
  <sheetFormatPr defaultColWidth="9.00390625" defaultRowHeight="12.75"/>
  <cols>
    <col min="1" max="1" width="2.375" style="0" customWidth="1"/>
    <col min="3" max="3" width="9.25390625" style="0" customWidth="1"/>
    <col min="4" max="4" width="20.00390625" style="0" customWidth="1"/>
    <col min="5" max="5" width="21.125" style="0" hidden="1" customWidth="1"/>
    <col min="6" max="6" width="2.375" style="0" customWidth="1"/>
    <col min="7" max="7" width="12.75390625" style="0" customWidth="1"/>
    <col min="8" max="8" width="6.25390625" style="0" customWidth="1"/>
    <col min="9" max="9" width="10.25390625" style="1" customWidth="1"/>
    <col min="10" max="10" width="11.25390625" style="0" customWidth="1"/>
    <col min="11" max="11" width="10.375" style="0" hidden="1" customWidth="1"/>
    <col min="12" max="12" width="15.00390625" style="0" customWidth="1"/>
  </cols>
  <sheetData>
    <row r="1" spans="1:11" s="8" customFormat="1" ht="13.5" customHeight="1" thickTop="1">
      <c r="A1" s="97" t="s">
        <v>3</v>
      </c>
      <c r="B1" s="98"/>
      <c r="C1" s="98"/>
      <c r="D1" s="98"/>
      <c r="E1" s="98"/>
      <c r="F1" s="99"/>
      <c r="G1" s="100" t="s">
        <v>66</v>
      </c>
      <c r="H1" s="102"/>
      <c r="I1" s="103"/>
      <c r="J1" s="104"/>
      <c r="K1" s="31"/>
    </row>
    <row r="2" spans="1:11" s="8" customFormat="1" ht="13.5" customHeight="1">
      <c r="A2" s="6" t="s">
        <v>58</v>
      </c>
      <c r="B2" s="3"/>
      <c r="C2" s="3"/>
      <c r="D2" s="3"/>
      <c r="E2" s="3"/>
      <c r="F2" s="3"/>
      <c r="G2" s="58" t="s">
        <v>67</v>
      </c>
      <c r="H2" s="105">
        <v>2016</v>
      </c>
      <c r="I2" s="106"/>
      <c r="J2" s="59"/>
      <c r="K2" s="31"/>
    </row>
    <row r="3" spans="1:11" s="8" customFormat="1" ht="13.5" customHeight="1">
      <c r="A3" s="6" t="s">
        <v>59</v>
      </c>
      <c r="B3" s="3"/>
      <c r="C3" s="3"/>
      <c r="D3" s="3"/>
      <c r="E3" s="3"/>
      <c r="F3" s="3"/>
      <c r="G3" s="60"/>
      <c r="H3" s="3"/>
      <c r="I3" s="101"/>
      <c r="J3" s="7"/>
      <c r="K3" s="31"/>
    </row>
    <row r="4" spans="1:11" s="33" customFormat="1" ht="13.5" customHeight="1">
      <c r="A4" s="6" t="s">
        <v>60</v>
      </c>
      <c r="B4" s="3"/>
      <c r="C4" s="3"/>
      <c r="D4" s="3"/>
      <c r="E4" s="3"/>
      <c r="F4" s="3"/>
      <c r="G4" s="3"/>
      <c r="H4" s="3"/>
      <c r="I4" s="101"/>
      <c r="J4" s="7"/>
      <c r="K4" s="32"/>
    </row>
    <row r="5" spans="1:11" s="33" customFormat="1" ht="13.5" customHeight="1">
      <c r="A5" s="348" t="s">
        <v>31</v>
      </c>
      <c r="B5" s="349"/>
      <c r="C5" s="349"/>
      <c r="D5" s="350" t="str">
        <f>ΕΞΩΦΥΛΛΟ!C15</f>
        <v>ΓΡΕΒΕΝΩΝ</v>
      </c>
      <c r="E5" s="351"/>
      <c r="F5" s="3"/>
      <c r="G5" s="3"/>
      <c r="H5" s="3"/>
      <c r="I5" s="101"/>
      <c r="J5" s="61"/>
      <c r="K5" s="32"/>
    </row>
    <row r="6" spans="1:11" s="8" customFormat="1" ht="18" customHeight="1" thickBot="1">
      <c r="A6" s="357" t="s">
        <v>8</v>
      </c>
      <c r="B6" s="358"/>
      <c r="C6" s="358"/>
      <c r="D6" s="358"/>
      <c r="E6" s="358"/>
      <c r="F6" s="358"/>
      <c r="G6" s="358"/>
      <c r="H6" s="358"/>
      <c r="I6" s="358"/>
      <c r="J6" s="359"/>
      <c r="K6" s="31"/>
    </row>
    <row r="7" spans="1:11" s="8" customFormat="1" ht="18" customHeight="1">
      <c r="A7" s="354" t="str">
        <f>ΕΞΩΦΥΛΛΟ!C17</f>
        <v>ΕΡΓΑ ΑΘΛΗΤΙΚΩΝ ΥΠΟΔΟΜΩΝ</v>
      </c>
      <c r="B7" s="355"/>
      <c r="C7" s="355"/>
      <c r="D7" s="355"/>
      <c r="E7" s="355"/>
      <c r="F7" s="355"/>
      <c r="G7" s="355"/>
      <c r="H7" s="355"/>
      <c r="I7" s="355"/>
      <c r="J7" s="356"/>
      <c r="K7" s="31"/>
    </row>
    <row r="8" spans="1:11" s="8" customFormat="1" ht="18" customHeight="1" thickBot="1">
      <c r="A8" s="376" t="str">
        <f>ΕΞΩΦΥΛΛΟ!C19</f>
        <v>ΔΗΜΟΥ ΓΡΕΒΕΝΩΝ</v>
      </c>
      <c r="B8" s="377"/>
      <c r="C8" s="377"/>
      <c r="D8" s="377"/>
      <c r="E8" s="377"/>
      <c r="F8" s="377"/>
      <c r="G8" s="377"/>
      <c r="H8" s="377"/>
      <c r="I8" s="377"/>
      <c r="J8" s="378"/>
      <c r="K8" s="31"/>
    </row>
    <row r="9" spans="1:11" s="79" customFormat="1" ht="15" customHeight="1">
      <c r="A9" s="80">
        <v>1</v>
      </c>
      <c r="B9" s="115" t="s">
        <v>7</v>
      </c>
      <c r="C9" s="116"/>
      <c r="D9" s="117" t="str">
        <f>ΕΞΩΦΥΛΛΟ!C13</f>
        <v>54/2016</v>
      </c>
      <c r="E9" s="118"/>
      <c r="F9" s="119">
        <v>13</v>
      </c>
      <c r="G9" s="115" t="s">
        <v>73</v>
      </c>
      <c r="H9" s="116"/>
      <c r="I9" s="360"/>
      <c r="J9" s="361"/>
      <c r="K9" s="78"/>
    </row>
    <row r="10" spans="1:11" s="79" customFormat="1" ht="15" customHeight="1">
      <c r="A10" s="81">
        <v>2</v>
      </c>
      <c r="B10" s="83" t="s">
        <v>10</v>
      </c>
      <c r="C10" s="84"/>
      <c r="D10" s="352">
        <f>'ΠΡΟΥΠΟΛ 70 β'!X38</f>
        <v>70000.0026</v>
      </c>
      <c r="E10" s="352"/>
      <c r="F10" s="86">
        <v>14</v>
      </c>
      <c r="G10" s="87" t="s">
        <v>74</v>
      </c>
      <c r="H10" s="84"/>
      <c r="I10" s="362"/>
      <c r="J10" s="363"/>
      <c r="K10" s="78"/>
    </row>
    <row r="11" spans="1:11" s="79" customFormat="1" ht="15" customHeight="1">
      <c r="A11" s="81">
        <v>3</v>
      </c>
      <c r="B11" s="83" t="s">
        <v>9</v>
      </c>
      <c r="C11" s="84"/>
      <c r="D11" s="353" t="s">
        <v>112</v>
      </c>
      <c r="E11" s="353"/>
      <c r="F11" s="86"/>
      <c r="G11" s="87" t="s">
        <v>73</v>
      </c>
      <c r="H11" s="84"/>
      <c r="I11" s="362"/>
      <c r="J11" s="363"/>
      <c r="K11" s="78"/>
    </row>
    <row r="12" spans="1:11" s="79" customFormat="1" ht="15" customHeight="1">
      <c r="A12" s="81"/>
      <c r="B12" s="83" t="s">
        <v>68</v>
      </c>
      <c r="C12" s="84"/>
      <c r="D12" s="109"/>
      <c r="E12" s="120"/>
      <c r="F12" s="86" t="s">
        <v>57</v>
      </c>
      <c r="G12" s="87" t="s">
        <v>74</v>
      </c>
      <c r="H12" s="84"/>
      <c r="I12" s="362"/>
      <c r="J12" s="363"/>
      <c r="K12" s="78"/>
    </row>
    <row r="13" spans="1:11" s="79" customFormat="1" ht="15" customHeight="1">
      <c r="A13" s="81"/>
      <c r="B13" s="83" t="s">
        <v>69</v>
      </c>
      <c r="C13" s="84"/>
      <c r="D13" s="109"/>
      <c r="E13" s="120"/>
      <c r="F13" s="86"/>
      <c r="G13" s="87" t="s">
        <v>73</v>
      </c>
      <c r="H13" s="84"/>
      <c r="I13" s="108"/>
      <c r="J13" s="88"/>
      <c r="K13" s="78"/>
    </row>
    <row r="14" spans="1:11" s="79" customFormat="1" ht="15" customHeight="1">
      <c r="A14" s="81">
        <v>4</v>
      </c>
      <c r="B14" s="83" t="s">
        <v>11</v>
      </c>
      <c r="C14" s="84"/>
      <c r="D14" s="121"/>
      <c r="E14" s="109"/>
      <c r="F14" s="86" t="s">
        <v>76</v>
      </c>
      <c r="G14" s="87" t="s">
        <v>74</v>
      </c>
      <c r="H14" s="84"/>
      <c r="I14" s="109"/>
      <c r="J14" s="88"/>
      <c r="K14" s="78"/>
    </row>
    <row r="15" spans="1:11" s="79" customFormat="1" ht="15" customHeight="1">
      <c r="A15" s="81">
        <v>5</v>
      </c>
      <c r="B15" s="83" t="s">
        <v>12</v>
      </c>
      <c r="C15" s="84"/>
      <c r="D15" s="122"/>
      <c r="E15" s="109"/>
      <c r="F15" s="86"/>
      <c r="G15" s="87" t="s">
        <v>73</v>
      </c>
      <c r="H15" s="84"/>
      <c r="I15" s="85"/>
      <c r="J15" s="88"/>
      <c r="K15" s="78"/>
    </row>
    <row r="16" spans="1:11" s="79" customFormat="1" ht="15" customHeight="1">
      <c r="A16" s="81">
        <v>6</v>
      </c>
      <c r="B16" s="83" t="s">
        <v>13</v>
      </c>
      <c r="C16" s="84"/>
      <c r="D16" s="108"/>
      <c r="E16" s="109"/>
      <c r="F16" s="86" t="s">
        <v>75</v>
      </c>
      <c r="G16" s="87" t="s">
        <v>74</v>
      </c>
      <c r="H16" s="84"/>
      <c r="I16" s="85"/>
      <c r="J16" s="88"/>
      <c r="K16" s="78"/>
    </row>
    <row r="17" spans="1:11" s="79" customFormat="1" ht="15" customHeight="1">
      <c r="A17" s="81">
        <v>7</v>
      </c>
      <c r="B17" s="83" t="s">
        <v>70</v>
      </c>
      <c r="C17" s="84"/>
      <c r="D17" s="108"/>
      <c r="E17" s="109"/>
      <c r="F17" s="86"/>
      <c r="G17" s="87" t="s">
        <v>73</v>
      </c>
      <c r="H17" s="84"/>
      <c r="I17" s="85"/>
      <c r="J17" s="88"/>
      <c r="K17" s="78"/>
    </row>
    <row r="18" spans="1:11" s="79" customFormat="1" ht="15" customHeight="1">
      <c r="A18" s="81">
        <v>8</v>
      </c>
      <c r="B18" s="83" t="s">
        <v>14</v>
      </c>
      <c r="C18" s="84"/>
      <c r="D18" s="109"/>
      <c r="E18" s="109"/>
      <c r="F18" s="86" t="s">
        <v>77</v>
      </c>
      <c r="G18" s="87" t="s">
        <v>74</v>
      </c>
      <c r="H18" s="84"/>
      <c r="I18" s="123"/>
      <c r="J18" s="88"/>
      <c r="K18" s="78"/>
    </row>
    <row r="19" spans="1:11" s="79" customFormat="1" ht="15" customHeight="1">
      <c r="A19" s="81">
        <v>9</v>
      </c>
      <c r="B19" s="124" t="s">
        <v>23</v>
      </c>
      <c r="C19" s="84"/>
      <c r="D19" s="113"/>
      <c r="E19" s="109"/>
      <c r="F19" s="86"/>
      <c r="G19" s="125" t="s">
        <v>80</v>
      </c>
      <c r="H19" s="92"/>
      <c r="I19" s="341"/>
      <c r="J19" s="347"/>
      <c r="K19" s="78"/>
    </row>
    <row r="20" spans="1:11" s="79" customFormat="1" ht="15" customHeight="1">
      <c r="A20" s="81">
        <v>10</v>
      </c>
      <c r="B20" s="83" t="s">
        <v>21</v>
      </c>
      <c r="C20" s="84"/>
      <c r="D20" s="113" t="s">
        <v>169</v>
      </c>
      <c r="E20" s="109"/>
      <c r="F20" s="86"/>
      <c r="G20" s="125" t="s">
        <v>105</v>
      </c>
      <c r="H20" s="91"/>
      <c r="I20" s="341"/>
      <c r="J20" s="342"/>
      <c r="K20" s="78"/>
    </row>
    <row r="21" spans="1:11" s="79" customFormat="1" ht="15" customHeight="1">
      <c r="A21" s="81">
        <v>11</v>
      </c>
      <c r="B21" s="83" t="s">
        <v>100</v>
      </c>
      <c r="C21" s="84"/>
      <c r="D21" s="113"/>
      <c r="E21" s="109"/>
      <c r="F21" s="86"/>
      <c r="G21" s="87" t="s">
        <v>78</v>
      </c>
      <c r="H21" s="84"/>
      <c r="I21" s="343"/>
      <c r="J21" s="344"/>
      <c r="K21" s="78"/>
    </row>
    <row r="22" spans="1:11" s="79" customFormat="1" ht="15" customHeight="1">
      <c r="A22" s="81">
        <v>12</v>
      </c>
      <c r="B22" s="83" t="s">
        <v>22</v>
      </c>
      <c r="C22" s="84"/>
      <c r="D22" s="107"/>
      <c r="E22" s="109"/>
      <c r="F22" s="86">
        <v>17</v>
      </c>
      <c r="G22" s="87" t="s">
        <v>79</v>
      </c>
      <c r="H22" s="84"/>
      <c r="I22" s="341"/>
      <c r="J22" s="347"/>
      <c r="K22" s="78"/>
    </row>
    <row r="23" spans="1:11" s="79" customFormat="1" ht="15" customHeight="1">
      <c r="A23" s="110"/>
      <c r="B23" s="111" t="s">
        <v>92</v>
      </c>
      <c r="C23" s="112"/>
      <c r="D23" s="114"/>
      <c r="E23" s="109"/>
      <c r="F23" s="86">
        <v>18</v>
      </c>
      <c r="G23" s="91" t="s">
        <v>81</v>
      </c>
      <c r="H23" s="92"/>
      <c r="I23" s="341"/>
      <c r="J23" s="347"/>
      <c r="K23" s="78"/>
    </row>
    <row r="24" spans="1:11" s="79" customFormat="1" ht="15" customHeight="1">
      <c r="A24" s="81">
        <v>13</v>
      </c>
      <c r="B24" s="83" t="s">
        <v>71</v>
      </c>
      <c r="C24" s="84"/>
      <c r="D24" s="107"/>
      <c r="E24" s="109"/>
      <c r="F24" s="86">
        <v>19</v>
      </c>
      <c r="G24" s="79" t="s">
        <v>109</v>
      </c>
      <c r="I24" s="345"/>
      <c r="J24" s="346"/>
      <c r="K24" s="78"/>
    </row>
    <row r="25" spans="1:11" s="90" customFormat="1" ht="15" customHeight="1">
      <c r="A25" s="81">
        <v>14</v>
      </c>
      <c r="B25" s="83" t="s">
        <v>72</v>
      </c>
      <c r="C25" s="84"/>
      <c r="D25" s="107"/>
      <c r="E25" s="85"/>
      <c r="F25" s="86">
        <v>20</v>
      </c>
      <c r="G25" s="87" t="s">
        <v>82</v>
      </c>
      <c r="H25" s="84"/>
      <c r="I25" s="343"/>
      <c r="J25" s="344"/>
      <c r="K25" s="89"/>
    </row>
    <row r="26" spans="1:11" s="90" customFormat="1" ht="15" customHeight="1">
      <c r="A26" s="82">
        <v>15</v>
      </c>
      <c r="B26" s="83" t="s">
        <v>15</v>
      </c>
      <c r="C26" s="84"/>
      <c r="D26" s="107"/>
      <c r="E26" s="85"/>
      <c r="F26" s="86">
        <v>21</v>
      </c>
      <c r="G26" s="142" t="s">
        <v>106</v>
      </c>
      <c r="H26" s="143"/>
      <c r="I26" s="85"/>
      <c r="J26" s="88"/>
      <c r="K26" s="89"/>
    </row>
    <row r="27" spans="1:11" s="90" customFormat="1" ht="15" customHeight="1">
      <c r="A27" s="82"/>
      <c r="B27" s="83" t="s">
        <v>18</v>
      </c>
      <c r="C27" s="84"/>
      <c r="D27" s="108"/>
      <c r="E27" s="85"/>
      <c r="F27" s="86">
        <v>22</v>
      </c>
      <c r="G27" s="111" t="s">
        <v>107</v>
      </c>
      <c r="H27" s="112"/>
      <c r="I27" s="85"/>
      <c r="J27" s="88"/>
      <c r="K27" s="89"/>
    </row>
    <row r="28" spans="1:11" s="90" customFormat="1" ht="15" customHeight="1">
      <c r="A28" s="82">
        <v>16</v>
      </c>
      <c r="B28" s="83" t="s">
        <v>16</v>
      </c>
      <c r="C28" s="84"/>
      <c r="D28" s="107"/>
      <c r="E28" s="85"/>
      <c r="F28" s="86">
        <v>23</v>
      </c>
      <c r="G28" s="111" t="s">
        <v>108</v>
      </c>
      <c r="H28" s="112"/>
      <c r="I28" s="85"/>
      <c r="J28" s="88"/>
      <c r="K28" s="89"/>
    </row>
    <row r="29" spans="1:11" s="90" customFormat="1" ht="15" customHeight="1">
      <c r="A29" s="82"/>
      <c r="B29" s="83" t="s">
        <v>19</v>
      </c>
      <c r="C29" s="84"/>
      <c r="D29" s="109"/>
      <c r="E29" s="85"/>
      <c r="F29" s="86"/>
      <c r="G29" s="87"/>
      <c r="H29" s="84"/>
      <c r="I29" s="85"/>
      <c r="J29" s="88"/>
      <c r="K29" s="89"/>
    </row>
    <row r="30" spans="1:11" s="79" customFormat="1" ht="15" customHeight="1">
      <c r="A30" s="82">
        <v>17</v>
      </c>
      <c r="B30" s="83" t="s">
        <v>17</v>
      </c>
      <c r="C30" s="84"/>
      <c r="D30" s="107"/>
      <c r="E30" s="85"/>
      <c r="F30" s="86"/>
      <c r="G30" s="87"/>
      <c r="H30" s="84"/>
      <c r="I30" s="85"/>
      <c r="J30" s="88"/>
      <c r="K30" s="78"/>
    </row>
    <row r="31" spans="1:11" s="79" customFormat="1" ht="12" customHeight="1">
      <c r="A31" s="81"/>
      <c r="B31" s="83" t="s">
        <v>20</v>
      </c>
      <c r="C31" s="84"/>
      <c r="D31" s="109"/>
      <c r="E31" s="85"/>
      <c r="F31" s="86"/>
      <c r="G31" s="87"/>
      <c r="H31" s="84"/>
      <c r="I31" s="85"/>
      <c r="J31" s="88"/>
      <c r="K31" s="78"/>
    </row>
    <row r="32" spans="1:11" ht="12.75">
      <c r="A32" s="81">
        <v>18</v>
      </c>
      <c r="B32" s="83" t="s">
        <v>93</v>
      </c>
      <c r="C32" s="84"/>
      <c r="D32" s="109"/>
      <c r="E32" s="64"/>
      <c r="F32" s="126"/>
      <c r="G32" s="126"/>
      <c r="H32" s="144"/>
      <c r="I32" s="145"/>
      <c r="J32" s="146"/>
      <c r="K32" s="7"/>
    </row>
    <row r="33" spans="1:11" ht="12.75">
      <c r="A33" s="6"/>
      <c r="B33" s="64"/>
      <c r="C33" s="64"/>
      <c r="D33" s="127"/>
      <c r="E33" s="64"/>
      <c r="F33" s="64"/>
      <c r="G33" s="64"/>
      <c r="H33" s="64"/>
      <c r="I33" s="128"/>
      <c r="J33" s="61"/>
      <c r="K33" s="7"/>
    </row>
    <row r="34" spans="1:11" ht="15" customHeight="1">
      <c r="A34" s="6"/>
      <c r="B34" s="366" t="s">
        <v>83</v>
      </c>
      <c r="C34" s="367"/>
      <c r="D34" s="368"/>
      <c r="E34" s="87"/>
      <c r="F34" s="87"/>
      <c r="G34" s="367" t="s">
        <v>87</v>
      </c>
      <c r="H34" s="367"/>
      <c r="I34" s="367"/>
      <c r="J34" s="369"/>
      <c r="K34" s="7"/>
    </row>
    <row r="35" spans="1:11" s="95" customFormat="1" ht="15" customHeight="1">
      <c r="A35" s="93"/>
      <c r="B35" s="86" t="s">
        <v>84</v>
      </c>
      <c r="C35" s="86" t="s">
        <v>85</v>
      </c>
      <c r="D35" s="86" t="s">
        <v>86</v>
      </c>
      <c r="E35" s="129"/>
      <c r="F35" s="130" t="s">
        <v>43</v>
      </c>
      <c r="G35" s="131" t="s">
        <v>88</v>
      </c>
      <c r="H35" s="370" t="s">
        <v>94</v>
      </c>
      <c r="I35" s="371"/>
      <c r="J35" s="132" t="s">
        <v>89</v>
      </c>
      <c r="K35" s="94"/>
    </row>
    <row r="36" spans="1:11" s="95" customFormat="1" ht="15" customHeight="1">
      <c r="A36" s="155"/>
      <c r="B36" s="134" t="str">
        <f>ΕΞΩΦΥΛΛΟ!E26</f>
        <v>ΣΑΕΠ 041</v>
      </c>
      <c r="C36" s="156"/>
      <c r="D36" s="161"/>
      <c r="E36" s="129"/>
      <c r="F36" s="130">
        <v>1</v>
      </c>
      <c r="G36" s="131" t="s">
        <v>95</v>
      </c>
      <c r="H36" s="374"/>
      <c r="I36" s="371"/>
      <c r="J36" s="135"/>
      <c r="K36" s="94"/>
    </row>
    <row r="37" spans="1:11" s="95" customFormat="1" ht="15" customHeight="1">
      <c r="A37" s="93"/>
      <c r="B37" s="86"/>
      <c r="C37" s="133"/>
      <c r="D37" s="134"/>
      <c r="E37" s="129"/>
      <c r="F37" s="130">
        <v>2</v>
      </c>
      <c r="G37" s="131" t="s">
        <v>96</v>
      </c>
      <c r="H37" s="374"/>
      <c r="I37" s="371"/>
      <c r="J37" s="135"/>
      <c r="K37" s="94"/>
    </row>
    <row r="38" spans="1:11" s="95" customFormat="1" ht="15" customHeight="1">
      <c r="A38" s="93"/>
      <c r="B38" s="86"/>
      <c r="C38" s="133"/>
      <c r="D38" s="134"/>
      <c r="E38" s="129"/>
      <c r="F38" s="130">
        <v>3</v>
      </c>
      <c r="G38" s="131" t="s">
        <v>97</v>
      </c>
      <c r="H38" s="374"/>
      <c r="I38" s="371"/>
      <c r="J38" s="135"/>
      <c r="K38" s="94"/>
    </row>
    <row r="39" spans="1:11" s="95" customFormat="1" ht="15" customHeight="1">
      <c r="A39" s="93"/>
      <c r="B39" s="86"/>
      <c r="C39" s="133"/>
      <c r="D39" s="134"/>
      <c r="E39" s="129"/>
      <c r="F39" s="130">
        <v>4</v>
      </c>
      <c r="G39" s="131" t="s">
        <v>98</v>
      </c>
      <c r="H39" s="374"/>
      <c r="I39" s="371"/>
      <c r="J39" s="135"/>
      <c r="K39" s="94"/>
    </row>
    <row r="40" spans="1:11" s="95" customFormat="1" ht="15" customHeight="1">
      <c r="A40" s="93"/>
      <c r="B40" s="86"/>
      <c r="C40" s="133"/>
      <c r="D40" s="134"/>
      <c r="E40" s="129"/>
      <c r="F40" s="130">
        <v>5</v>
      </c>
      <c r="G40" s="131" t="s">
        <v>99</v>
      </c>
      <c r="H40" s="374"/>
      <c r="I40" s="371"/>
      <c r="J40" s="135"/>
      <c r="K40" s="94"/>
    </row>
    <row r="41" spans="1:11" s="95" customFormat="1" ht="15" customHeight="1">
      <c r="A41" s="93"/>
      <c r="B41" s="86"/>
      <c r="C41" s="133"/>
      <c r="D41" s="134"/>
      <c r="E41" s="129"/>
      <c r="F41" s="130">
        <v>6</v>
      </c>
      <c r="G41" s="131" t="s">
        <v>101</v>
      </c>
      <c r="H41" s="374"/>
      <c r="I41" s="375"/>
      <c r="J41" s="135"/>
      <c r="K41" s="94"/>
    </row>
    <row r="42" spans="1:11" s="95" customFormat="1" ht="15" customHeight="1">
      <c r="A42" s="93"/>
      <c r="B42" s="86"/>
      <c r="C42" s="133"/>
      <c r="D42" s="134"/>
      <c r="E42" s="129"/>
      <c r="F42" s="130">
        <v>7</v>
      </c>
      <c r="G42" s="131" t="s">
        <v>102</v>
      </c>
      <c r="H42" s="374"/>
      <c r="I42" s="371"/>
      <c r="J42" s="135"/>
      <c r="K42" s="94"/>
    </row>
    <row r="43" spans="1:11" s="95" customFormat="1" ht="15" customHeight="1">
      <c r="A43" s="93"/>
      <c r="B43" s="86"/>
      <c r="C43" s="133"/>
      <c r="D43" s="134"/>
      <c r="E43" s="129"/>
      <c r="F43" s="130">
        <v>8</v>
      </c>
      <c r="G43" s="131" t="s">
        <v>103</v>
      </c>
      <c r="H43" s="374"/>
      <c r="I43" s="371"/>
      <c r="J43" s="135"/>
      <c r="K43" s="94"/>
    </row>
    <row r="44" spans="1:11" ht="15" customHeight="1">
      <c r="A44" s="6"/>
      <c r="B44" s="136"/>
      <c r="C44" s="137"/>
      <c r="D44" s="138"/>
      <c r="E44" s="64"/>
      <c r="F44" s="130">
        <v>9</v>
      </c>
      <c r="G44" s="131" t="s">
        <v>104</v>
      </c>
      <c r="H44" s="370"/>
      <c r="I44" s="371"/>
      <c r="J44" s="135"/>
      <c r="K44" s="7"/>
    </row>
    <row r="45" spans="1:11" s="79" customFormat="1" ht="15" customHeight="1">
      <c r="A45" s="96"/>
      <c r="B45" s="139"/>
      <c r="C45" s="139"/>
      <c r="D45" s="140"/>
      <c r="E45" s="139"/>
      <c r="F45" s="139"/>
      <c r="G45" s="139"/>
      <c r="H45" s="372" t="s">
        <v>90</v>
      </c>
      <c r="I45" s="373"/>
      <c r="J45" s="141">
        <f>SUM(J36:J44)</f>
        <v>0</v>
      </c>
      <c r="K45" s="78"/>
    </row>
    <row r="46" spans="1:11" ht="15" customHeight="1">
      <c r="A46" s="6"/>
      <c r="B46" s="64"/>
      <c r="C46" s="64"/>
      <c r="D46" s="127"/>
      <c r="E46" s="64"/>
      <c r="F46" s="64"/>
      <c r="G46" s="64"/>
      <c r="H46" s="364" t="s">
        <v>91</v>
      </c>
      <c r="I46" s="365"/>
      <c r="J46" s="141">
        <f>D26-J45</f>
        <v>0</v>
      </c>
      <c r="K46" s="7"/>
    </row>
    <row r="47" spans="1:11" ht="13.5" thickBot="1">
      <c r="A47" s="157"/>
      <c r="B47" s="158"/>
      <c r="C47" s="158"/>
      <c r="D47" s="158"/>
      <c r="E47" s="158"/>
      <c r="F47" s="158"/>
      <c r="G47" s="158"/>
      <c r="H47" s="158"/>
      <c r="I47" s="159"/>
      <c r="J47" s="160"/>
      <c r="K47" s="7"/>
    </row>
    <row r="48" ht="13.5" thickTop="1"/>
  </sheetData>
  <sheetProtection/>
  <mergeCells count="32">
    <mergeCell ref="H43:I43"/>
    <mergeCell ref="H44:I44"/>
    <mergeCell ref="I10:J10"/>
    <mergeCell ref="A8:J8"/>
    <mergeCell ref="H42:I42"/>
    <mergeCell ref="H37:I37"/>
    <mergeCell ref="I25:J25"/>
    <mergeCell ref="I12:J12"/>
    <mergeCell ref="I22:J22"/>
    <mergeCell ref="I19:J19"/>
    <mergeCell ref="H46:I46"/>
    <mergeCell ref="B34:D34"/>
    <mergeCell ref="G34:J34"/>
    <mergeCell ref="H35:I35"/>
    <mergeCell ref="H45:I45"/>
    <mergeCell ref="H38:I38"/>
    <mergeCell ref="H40:I40"/>
    <mergeCell ref="H39:I39"/>
    <mergeCell ref="H36:I36"/>
    <mergeCell ref="H41:I41"/>
    <mergeCell ref="A5:C5"/>
    <mergeCell ref="D5:E5"/>
    <mergeCell ref="D10:E10"/>
    <mergeCell ref="D11:E11"/>
    <mergeCell ref="A7:J7"/>
    <mergeCell ref="A6:J6"/>
    <mergeCell ref="I9:J9"/>
    <mergeCell ref="I11:J11"/>
    <mergeCell ref="I20:J20"/>
    <mergeCell ref="I21:J21"/>
    <mergeCell ref="I24:J24"/>
    <mergeCell ref="I23:J23"/>
  </mergeCells>
  <printOptions/>
  <pageMargins left="0.75" right="0.75" top="1" bottom="1" header="0.52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KARAGIANNHW NIKOLAOW</dc:creator>
  <cp:keywords/>
  <dc:description/>
  <cp:lastModifiedBy>CityTEC</cp:lastModifiedBy>
  <cp:lastPrinted>2017-06-01T07:38:50Z</cp:lastPrinted>
  <dcterms:created xsi:type="dcterms:W3CDTF">1996-12-31T22:22:20Z</dcterms:created>
  <dcterms:modified xsi:type="dcterms:W3CDTF">2017-09-07T06:39:11Z</dcterms:modified>
  <cp:category/>
  <cp:version/>
  <cp:contentType/>
  <cp:contentStatus/>
</cp:coreProperties>
</file>